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470" windowHeight="2955" firstSheet="1" activeTab="1"/>
  </bookViews>
  <sheets>
    <sheet name="Hoja21" sheetId="33" state="hidden" r:id="rId1"/>
    <sheet name="CONTRATOS" sheetId="1" r:id="rId2"/>
    <sheet name="Hoja26" sheetId="43" state="hidden" r:id="rId3"/>
    <sheet name="Hoja25" sheetId="42" state="hidden" r:id="rId4"/>
    <sheet name="RCL JUNIO" sheetId="41" r:id="rId5"/>
    <sheet name="MISIONAL" sheetId="40" state="hidden" r:id="rId6"/>
    <sheet name="SUPERVISION ADMINISTRATIVA" sheetId="38" state="hidden" r:id="rId7"/>
    <sheet name="Hoja24" sheetId="37" state="hidden" r:id="rId8"/>
    <sheet name="Hoja23" sheetId="36" state="hidden" r:id="rId9"/>
    <sheet name="Hoja22" sheetId="34" state="hidden" r:id="rId10"/>
    <sheet name="REAJUSTE 2019" sheetId="32" r:id="rId11"/>
    <sheet name="Hoja19" sheetId="30" state="hidden" r:id="rId12"/>
    <sheet name="Hoja18" sheetId="29" state="hidden" r:id="rId13"/>
    <sheet name="Hoja17" sheetId="28" state="hidden" r:id="rId14"/>
    <sheet name="Hoja16" sheetId="27" state="hidden" r:id="rId15"/>
    <sheet name="Hoja15" sheetId="26" state="hidden" r:id="rId16"/>
    <sheet name="Hoja14" sheetId="25" state="hidden" r:id="rId17"/>
    <sheet name="Hoja13" sheetId="24" state="hidden" r:id="rId18"/>
    <sheet name="Hoja12" sheetId="23" state="hidden" r:id="rId19"/>
    <sheet name="Hoja11" sheetId="22" state="hidden" r:id="rId20"/>
    <sheet name="Hoja10" sheetId="21" state="hidden" r:id="rId21"/>
    <sheet name="Hoja9" sheetId="20" state="hidden" r:id="rId22"/>
    <sheet name="Hoja8" sheetId="19" state="hidden" r:id="rId23"/>
    <sheet name="Hoja7" sheetId="18" state="hidden" r:id="rId24"/>
    <sheet name="Hoja3" sheetId="13" state="hidden" r:id="rId25"/>
    <sheet name="INDERVALLE" sheetId="7" state="hidden" r:id="rId26"/>
    <sheet name="Hoja4" sheetId="8" state="hidden" r:id="rId27"/>
    <sheet name="Hoja1" sheetId="6" state="hidden" r:id="rId28"/>
    <sheet name="Hoja2" sheetId="5" state="hidden" r:id="rId29"/>
    <sheet name="BPIN" sheetId="4" r:id="rId30"/>
    <sheet name="REEMPLAZOS " sheetId="35" r:id="rId31"/>
    <sheet name="NUEVOS" sheetId="10" state="hidden" r:id="rId32"/>
    <sheet name="RCL" sheetId="3" state="hidden" r:id="rId33"/>
    <sheet name="Hoja20" sheetId="31" state="hidden" r:id="rId34"/>
    <sheet name="Hoja6" sheetId="12" state="hidden" r:id="rId35"/>
    <sheet name="Hoja5" sheetId="11" state="hidden" r:id="rId36"/>
  </sheets>
  <definedNames>
    <definedName name="OLE_LINK2" localSheetId="1">CONTRATOS!#REF!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43" l="1"/>
  <c r="H9" i="37" l="1"/>
  <c r="H6" i="37"/>
  <c r="E4" i="32" l="1"/>
  <c r="E9" i="32" l="1"/>
  <c r="E11" i="32" l="1"/>
  <c r="G11" i="32" s="1"/>
  <c r="E10" i="32"/>
  <c r="G10" i="32" s="1"/>
  <c r="G9" i="32"/>
  <c r="E8" i="32"/>
  <c r="G8" i="32" s="1"/>
  <c r="E7" i="32"/>
  <c r="G7" i="32" s="1"/>
  <c r="E6" i="32"/>
  <c r="G6" i="32" s="1"/>
  <c r="E5" i="32"/>
  <c r="G5" i="32" s="1"/>
  <c r="G4" i="32"/>
  <c r="E3" i="32"/>
  <c r="G3" i="32" s="1"/>
  <c r="E2" i="32"/>
  <c r="G2" i="32" s="1"/>
</calcChain>
</file>

<file path=xl/sharedStrings.xml><?xml version="1.0" encoding="utf-8"?>
<sst xmlns="http://schemas.openxmlformats.org/spreadsheetml/2006/main" count="4068" uniqueCount="2063">
  <si>
    <t xml:space="preserve">OLGA LUCY CORDOBA RIASCOS </t>
  </si>
  <si>
    <t>DANIELA MARTINEZ GOMEZ</t>
  </si>
  <si>
    <t xml:space="preserve">LUZ ADRIANA MONSALVE CORREA </t>
  </si>
  <si>
    <t xml:space="preserve">LAURA XIMENA DIAZ ORTIZ </t>
  </si>
  <si>
    <t xml:space="preserve">ANA CRISTINA ZAMBRANO SANCHEZ </t>
  </si>
  <si>
    <t xml:space="preserve">AZAI BOLAÑOS CAICEDO </t>
  </si>
  <si>
    <t>CARMEN LUCIA SAAVEDRA</t>
  </si>
  <si>
    <t xml:space="preserve">CENAIDA GONZALEZ RAIGOSA </t>
  </si>
  <si>
    <t xml:space="preserve">FARIDE RIOS TRUJILLO </t>
  </si>
  <si>
    <t>JAIME ARTURO SINISTERRA QUINTERO</t>
  </si>
  <si>
    <t xml:space="preserve">JESSICA THALIA OSORIO MALES </t>
  </si>
  <si>
    <t xml:space="preserve">JUAN FERNANDO GOMEZ IRREÑO </t>
  </si>
  <si>
    <t xml:space="preserve">JUAN DAVID SANCHEZ MUÑOZ </t>
  </si>
  <si>
    <t xml:space="preserve">LUIS ARBEY APONZA MONTOYA </t>
  </si>
  <si>
    <t xml:space="preserve">MARTHA CECILIA PEÑA UMAÑA </t>
  </si>
  <si>
    <t>TULIO ENRIQUE HORMIGA BARONA</t>
  </si>
  <si>
    <t xml:space="preserve">GIOVANNY STEVEN BORRERO HURTADO </t>
  </si>
  <si>
    <t xml:space="preserve">JOHANNA VANESSA HURTADO SARRAZOLA </t>
  </si>
  <si>
    <t xml:space="preserve">JOSE ELIDIER GOMEZ GRANADA </t>
  </si>
  <si>
    <t>SARIYED CASTAÑO GOMEZ</t>
  </si>
  <si>
    <t xml:space="preserve">CHRISTIAN HURTADO OSPINA </t>
  </si>
  <si>
    <t>NATHALI SARRIA CHAVEZ</t>
  </si>
  <si>
    <t>HECTOR FABIO RAMIREZ</t>
  </si>
  <si>
    <t xml:space="preserve">MICHELL ALBERTO HERRERA RIVERA </t>
  </si>
  <si>
    <t>MONICA SANCHEZ</t>
  </si>
  <si>
    <t>DIANA LORENA BORRERO HURTADO</t>
  </si>
  <si>
    <t>MAIRA ALEJANDRA OBANDO</t>
  </si>
  <si>
    <t xml:space="preserve">DANIEL HERNANDO ARBELAEZ ACEVEDO </t>
  </si>
  <si>
    <t>CLAUDIA PATRICIA VELASCO GUTIERREZ</t>
  </si>
  <si>
    <t>P1231</t>
  </si>
  <si>
    <t>P104010601</t>
  </si>
  <si>
    <t>PROYECTO</t>
  </si>
  <si>
    <t>CODIGO</t>
  </si>
  <si>
    <t>00-00-000-0000</t>
  </si>
  <si>
    <t>JOSE LUIS GIRALDO NAVARRETE</t>
  </si>
  <si>
    <t>VIVIANA ROCIO LOPEZ MENESES</t>
  </si>
  <si>
    <t>MARTHA CECILIA GALLEGO OREJUELA</t>
  </si>
  <si>
    <t>JANIE SHIRLEY ALOMIA BONILLA</t>
  </si>
  <si>
    <t xml:space="preserve">TERESA ESCOBAR </t>
  </si>
  <si>
    <t>YERLIN RAMIREZ</t>
  </si>
  <si>
    <t>DORA ELENA MORCILLO HERRERA</t>
  </si>
  <si>
    <t>CRISTHIAN SALCEDO FRANCO</t>
  </si>
  <si>
    <t>JACKELINE COSME CEDEÑO</t>
  </si>
  <si>
    <t>KATHERINE BARAHONA CANDELO</t>
  </si>
  <si>
    <t xml:space="preserve">231.02.06.04-203
</t>
  </si>
  <si>
    <t xml:space="preserve">231.02.06.04-204
</t>
  </si>
  <si>
    <t xml:space="preserve">231.02.06.04-205
</t>
  </si>
  <si>
    <t xml:space="preserve">231.02.06.04-206
</t>
  </si>
  <si>
    <t>Maria Fernanda Arango Isaza</t>
  </si>
  <si>
    <t xml:space="preserve">231.02.06.04-207
</t>
  </si>
  <si>
    <t xml:space="preserve">231.02.06.04-208
</t>
  </si>
  <si>
    <t>231020604125</t>
  </si>
  <si>
    <t>231020604126</t>
  </si>
  <si>
    <t>231020604127</t>
  </si>
  <si>
    <t>231020604128</t>
  </si>
  <si>
    <t>231020604129</t>
  </si>
  <si>
    <t>231020604130</t>
  </si>
  <si>
    <t>231020604131</t>
  </si>
  <si>
    <t>231020604132</t>
  </si>
  <si>
    <t>CONTRATACION DIRECTA</t>
  </si>
  <si>
    <t>231.02.06.04-011</t>
  </si>
  <si>
    <t>231.02.06.04-012</t>
  </si>
  <si>
    <t>231.02.06.04-013</t>
  </si>
  <si>
    <t>231.02.06.04-014</t>
  </si>
  <si>
    <t>231.02.06.04-015</t>
  </si>
  <si>
    <t>231.02.06.04-016</t>
  </si>
  <si>
    <t>231.02.06.04-017</t>
  </si>
  <si>
    <t>231.02.06.04-018</t>
  </si>
  <si>
    <t>231.02.06.04-019</t>
  </si>
  <si>
    <t>TRES (3) MESES</t>
  </si>
  <si>
    <t>VALOR 2019</t>
  </si>
  <si>
    <t>$1.492.643
Asistencial</t>
  </si>
  <si>
    <t>$1.664.871
Mensajeria</t>
  </si>
  <si>
    <t>HONORARRIOS</t>
  </si>
  <si>
    <t>VALOR 2018</t>
  </si>
  <si>
    <t>INCREMENTO</t>
  </si>
  <si>
    <t>SERVICIOS GENERALES</t>
  </si>
  <si>
    <t>NIVEL I</t>
  </si>
  <si>
    <t>NIVEL II</t>
  </si>
  <si>
    <t>BACHILLER</t>
  </si>
  <si>
    <t>TECNICO - TECNOLOGO</t>
  </si>
  <si>
    <t>PROFESIONAL UNIVERSITARIO</t>
  </si>
  <si>
    <t>PROFESIONAL ESPECIALIZADO</t>
  </si>
  <si>
    <t>ASESOR</t>
  </si>
  <si>
    <t>NIVEL III</t>
  </si>
  <si>
    <t>$1.951.918
Técnico</t>
  </si>
  <si>
    <t>CDP</t>
  </si>
  <si>
    <t>N° CONTRATO</t>
  </si>
  <si>
    <t>MODALIDAD</t>
  </si>
  <si>
    <t>CONTRATISTA</t>
  </si>
  <si>
    <t>OBJETO</t>
  </si>
  <si>
    <t>VIGENCIA</t>
  </si>
  <si>
    <t>231.02.06.04-003</t>
  </si>
  <si>
    <t>231.02.06.04-004</t>
  </si>
  <si>
    <t>231.02.06.04-005</t>
  </si>
  <si>
    <t>231.02.06.04-006</t>
  </si>
  <si>
    <t>231.02.06.04-007</t>
  </si>
  <si>
    <t>231.02.06.04-008</t>
  </si>
  <si>
    <t>231.02.06.04-009</t>
  </si>
  <si>
    <t>231.02.06.04-010</t>
  </si>
  <si>
    <t>FECHA INICIO</t>
  </si>
  <si>
    <t>FECHA DE TERMINACION</t>
  </si>
  <si>
    <t>VALOR CONTRATO</t>
  </si>
  <si>
    <t>CUOTA MENSUAL</t>
  </si>
  <si>
    <t>SUPERVISOR</t>
  </si>
  <si>
    <t>COMPROMISO
PRESUPUESTAL</t>
  </si>
  <si>
    <t>CONTRATO DE ARRENDAMIENTO</t>
  </si>
  <si>
    <t>231.02.06.02-001</t>
  </si>
  <si>
    <t>231.02.06.02-002</t>
  </si>
  <si>
    <t>SEIS (6) MESES</t>
  </si>
  <si>
    <t>DIRECTORA ADMINISTRATIVA Y FINANCIERA</t>
  </si>
  <si>
    <t>Arrendamiento, por parte de la Biblioteca a la Señora ELIZABETH SALAS HURTADO  del espacio ubicado en el extremo noroccidental de la plazoleta del segundo piso del edificio de la entidad, el cual tiene una extensión de 4.63 metros cuadrados así: 2.5 metros de largo por 2.13 metros de ancho, con destinación exclusiva a la venta de productos típicos de la región, jugos y frutas.</t>
  </si>
  <si>
    <t>ELIZABETH SALAS HURTADO 
NIT: 31246329-7</t>
  </si>
  <si>
    <t>EDINSON YULE PECHENE 
NIT 14969975-6</t>
  </si>
  <si>
    <t>N° 2
8/1/2019</t>
  </si>
  <si>
    <t>FLORALBA CAMPO CASSO 
34501190</t>
  </si>
  <si>
    <t>La prestación del servicio de aseo y cafetería en las instalaciones de la Biblioteca Departamental.</t>
  </si>
  <si>
    <t>N° 3
8/1/2019</t>
  </si>
  <si>
    <t>TOMASA CUNDUMI CUNDUMI
31924031</t>
  </si>
  <si>
    <t>N° 4
8/1/2019</t>
  </si>
  <si>
    <t>HERMINIA MURILLO QUIROGA
31984767</t>
  </si>
  <si>
    <t>N° 5
8/1/2019</t>
  </si>
  <si>
    <t>N° 6
8/1/2019</t>
  </si>
  <si>
    <t>FRANCIA ELENA MURILLO MARIN
38462687</t>
  </si>
  <si>
    <t>N° 7
8/1/2019</t>
  </si>
  <si>
    <t xml:space="preserve">JOSEFINA VALLECILLA BANGUERO
31928907
</t>
  </si>
  <si>
    <t>CAMILO ANDRES BONILLA CERTUCHE
1144071106</t>
  </si>
  <si>
    <t>Apoyo a la Entidad en la prestación de servicios de Gestión Financiera, en actividades relacionadas con la operación del módulo de  tesorería en el sistema SINAP aplicando las políticas definidas en materia de ingresos, egresos  y proporcionando información  permanente para la toma de las decisiones financieras de la Entidad, informes a los entes de control y en general en las demás actividades complementarias que resulten del proceso financiero y de apoyo a la tesorería</t>
  </si>
  <si>
    <t>N° 9
8/1/2019</t>
  </si>
  <si>
    <t>N° 8
8/1/2019</t>
  </si>
  <si>
    <t>Prestar servicio de acompañamiento a la gestión de la entidad en la Oficina de Planeación y Mejoramiento Continuo</t>
  </si>
  <si>
    <t>JAMES BASTO CROTES
1144134047</t>
  </si>
  <si>
    <t>N° 10
8/1/2019</t>
  </si>
  <si>
    <t>EDELMIRA HERNANDEZ GOMEZ
31971955</t>
  </si>
  <si>
    <t>Realizar actividades de carácter asistenciales de apoyo a la Gestión en la dirección Administrativa y financiera</t>
  </si>
  <si>
    <t>N° 11
8/1/2019</t>
  </si>
  <si>
    <t>Apoyo a la Entidad en la prestación de servicios de Gestión Financiera, en actividades relacionadas la operación del módulo de  cuenta por pagar en el sistema SINAP, diligenciamiento de formularios para declaraciones de estampillas, informes a los entes de control y en general en las demás actividades complementarias que resulten del proceso financiero y de apoyo a la tesorería</t>
  </si>
  <si>
    <t>N° 12
8/1/2019</t>
  </si>
  <si>
    <t>Apoyar en la Gestión de la Entidad en las labores de ingreso, distribución, traslado de elementos, bienes y suministros que administra el proceso de Gestión de recursos Físicos; en la realización de mantenimiento preventivo de las áreas de servicio de la Entidad y en la transcripción y elaboración de documentos que se requieran</t>
  </si>
  <si>
    <t>N° 13
8/1/2019</t>
  </si>
  <si>
    <t>KELLI JOHANA IDROBO URIBE
34324042</t>
  </si>
  <si>
    <t>JOSE MANUEL BALLESTEROS MOLINA
1130601914</t>
  </si>
  <si>
    <t>BRAYAN DERINCE OROZCO ORTIZ 
1114818560</t>
  </si>
  <si>
    <t>Asesoría legal para ejecución de los procedimientos del proceso de Talento Humano: Selección, permanencia y retiro, concurso de méritos convocados por CNSC, normatividad de carrera administrativa, plan de bienestar, formación, Implementación de MIPG y verificación de normas salariales, prestacionales y de seguridad social.</t>
  </si>
  <si>
    <t>N° 14
8/1/2019</t>
  </si>
  <si>
    <t>Apoyar la Gestión Misional de la Entidad en cumplimiento a lo establecido en la Ley 1379 de 2010, orientados a satisfacer las necesidades de información y atención de los usuarios, desde cada uno de los procesos misionales y la Red Departamental de Bibliotecas Públicas</t>
  </si>
  <si>
    <t>PROFESIONAL CODIGO
222 GRADO 3</t>
  </si>
  <si>
    <t>N° 15
8/1/2019</t>
  </si>
  <si>
    <t>N° 16
8/1/2019</t>
  </si>
  <si>
    <t>N° 17
8/1/2019</t>
  </si>
  <si>
    <t>AMILVIA COCA PINZON 
29330247</t>
  </si>
  <si>
    <t>Apoyar en la Entidad, en la prestación de sus servicios de mensajería en la entrega de correspondencia, citas y demás comunicados y trámites de acuerdo con los requerimientos de la Biblioteca Departamental, en lo relacionado con los envíos de correspondencia a personas naturales y/o jurídicas, la cual será entrega en el cuarto piso, Dirección Administrativa</t>
  </si>
  <si>
    <t>N° 18
8/1/2019</t>
  </si>
  <si>
    <t>DIRECTORA ADMINISTRATIVA 
Y FINANCIERA</t>
  </si>
  <si>
    <t>Apoyo a la Gestión de la Entidad, en el Servicio  profesional contable  para la ejecución de procedimientos de control y rendición de informes a los diferentes entes de control, digitación de documentos soporte al módulo de contabilidad, elaboración y seguimiento de conciliaciones, a los procedimientos de Tesorería, apoyo en la elaboración de estados financieros, al diligenciamiento y cargue de la información en el sistema RCL, apoyo en la preparación y  presentación de las declaraciones tributarias y en general las actividades que sean propias del proceso de Gestión Financiera de la Entidad</t>
  </si>
  <si>
    <t>Apoyo a la coordinación del V Festival Internacional de Literatura Oiga Mire Lea 2019, que se realizará  en el mes de septiembre, con el fin de fomentar la lectura en Cali y el Departamento del Valle del Cauca</t>
  </si>
  <si>
    <t>DIRECTORA TECNICA</t>
  </si>
  <si>
    <t>231.02.06.01-020</t>
  </si>
  <si>
    <t>MINIMA CUANTIA</t>
  </si>
  <si>
    <t>FRANCISCO JAVIER GARCIA 
1091533778</t>
  </si>
  <si>
    <t>YEFERSSON RODRIGUEZ REYES
1151938372</t>
  </si>
  <si>
    <t>Servicio de área protegida para la atención medica pre-hospitalaria de emergencias,  urgencias y consultas prioritarias de los empleados, contratistas de prestación de servicios personales, usuarios y visitantes de la Biblioteca Departamental, que se encuentren dentro de las instalaciones de la entidad ubicada en la Calle 5 # 24 A – 91. Así mismo realizar el traslado del paciente al centro asistencial, en caso que el médico que realiza la valoración lo considere necesario. Adicionalmente, debe incluir una línea médica, para la orientación telefónica sobre el caso presentado.</t>
  </si>
  <si>
    <t>231.02.06.01-021</t>
  </si>
  <si>
    <t>Prestar el servicio colectivo del Plan Funerario para 59 empleados de la Biblioteca Departamental Jorge Garcés Borrero, y sus respectivos grupos familiares dando cumplimiento al Plan de Bienestar Social y el numeral 1, artículo 6, auxilios, estipulado en el acuerdo laboral vigente de la Biblioteca Departamental Jorge Garcés Borrero</t>
  </si>
  <si>
    <t>UN (1) AÑO</t>
  </si>
  <si>
    <t>N° 24
14/1/2019</t>
  </si>
  <si>
    <t>N° 20
11/1/2019</t>
  </si>
  <si>
    <t>N° 21
14/1/2019</t>
  </si>
  <si>
    <t>N° 22
14/1/2019</t>
  </si>
  <si>
    <t>N° 23
14/1/2019</t>
  </si>
  <si>
    <t>231.02.06.04-022</t>
  </si>
  <si>
    <t>231.02.06.04-023</t>
  </si>
  <si>
    <t>231.02.06.04-024</t>
  </si>
  <si>
    <t>CESAR AUGUSTO MORALES PALACIOS 
16284864</t>
  </si>
  <si>
    <t>UN (1) MES</t>
  </si>
  <si>
    <t>Apoyar a la Gestión de la Entidad en el servicio de resane y pintura, mantenimiento de los lotes y zonas verdes, reparaciones menores, instalaciones eléctricas y labores de todero en las instalaciones de la Biblioteca Departamental Jorge Garcés Borrero, así como también, apoyar en el mantenimiento general de la infraestructura de la entidad</t>
  </si>
  <si>
    <t>Apoyar en las actividades asistenciales de la oficina jurídica, con el fin de brindar asistencia en el proceso de la contratación directa de los prestadores de servicios y demás temas administrativos de la oficina</t>
  </si>
  <si>
    <t>ASESORA DE DIRECCION</t>
  </si>
  <si>
    <t>TERESA RINCON GIRALDO
31894168</t>
  </si>
  <si>
    <t xml:space="preserve">$1.492.643
</t>
  </si>
  <si>
    <t xml:space="preserve">$1.951.918
</t>
  </si>
  <si>
    <t>N° 7
10/1/2019</t>
  </si>
  <si>
    <t>N°6
10/1/2019</t>
  </si>
  <si>
    <t>N°5
10/1/2019</t>
  </si>
  <si>
    <t xml:space="preserve">N° 4
10/1/2019
</t>
  </si>
  <si>
    <t>N 8
10/1/2019</t>
  </si>
  <si>
    <t>N° 21
15/01/2019</t>
  </si>
  <si>
    <t>N° 9
10/01/2019</t>
  </si>
  <si>
    <t>N° 11
10/01/2019</t>
  </si>
  <si>
    <t>N° 12
11/01/2019</t>
  </si>
  <si>
    <t>N° 2
10/01/2019</t>
  </si>
  <si>
    <t>N° 3
10/01/2019</t>
  </si>
  <si>
    <t>N° 10
10/01/2019</t>
  </si>
  <si>
    <t>N° 13
11/01/2019</t>
  </si>
  <si>
    <t>N° 15
11/01/2019</t>
  </si>
  <si>
    <t>N° 16
11/01/2019</t>
  </si>
  <si>
    <t>N° 18
11/01/2019</t>
  </si>
  <si>
    <t>N° 17
11/01/2019</t>
  </si>
  <si>
    <t>PROFESIONAL CODIGO
219 GRADO 01</t>
  </si>
  <si>
    <t>N° 14
11/01/2019</t>
  </si>
  <si>
    <t>231.02.06.04-025</t>
  </si>
  <si>
    <t>231.02.06.04-026</t>
  </si>
  <si>
    <t>231.02.06.04-027</t>
  </si>
  <si>
    <t>231.02.06.04-028</t>
  </si>
  <si>
    <t>231.02.06.04-029</t>
  </si>
  <si>
    <t>231.02.06.04-030</t>
  </si>
  <si>
    <t>231.02.06.04-031</t>
  </si>
  <si>
    <t>231.02.06.04-032</t>
  </si>
  <si>
    <t>231.02.06.04-033</t>
  </si>
  <si>
    <t>N° 27 
14/01/2019</t>
  </si>
  <si>
    <t>N° 28 
14/01/2019</t>
  </si>
  <si>
    <t>DANIELA MARTINEZ GOMEZ
1144064061</t>
  </si>
  <si>
    <t>FREDY FERNANDO NORATO
16641452</t>
  </si>
  <si>
    <t>TERESA INES ESCOBAR POSADA
51917307</t>
  </si>
  <si>
    <t>N° 29 
14/01/2019</t>
  </si>
  <si>
    <t>FARIDE RIOS TRUJILLO
1144052666</t>
  </si>
  <si>
    <t>N° 30
14/01/2019</t>
  </si>
  <si>
    <t>N° 31
14/01/2019</t>
  </si>
  <si>
    <t>JANIE SHIRLEY ALOMIA BONILLA
NIT: 67020979-4</t>
  </si>
  <si>
    <t>N° 32
14/01/2019</t>
  </si>
  <si>
    <t>N° 33
14/01/2019</t>
  </si>
  <si>
    <t>LUZ ADRIANA MONSALVE CORREA
31175942</t>
  </si>
  <si>
    <t>N° 34
14/01/2019</t>
  </si>
  <si>
    <t>CLAUDIA PATRICIA VELASCO GUTIERREZ
66952208</t>
  </si>
  <si>
    <t>N° 35
14/01/2019</t>
  </si>
  <si>
    <t>NATHALI SARRIA CHAVEZ
1144132975</t>
  </si>
  <si>
    <t>N° 23
15/01/2019</t>
  </si>
  <si>
    <t>DIANA CAROLINA DIAZ 
1144194088</t>
  </si>
  <si>
    <t>N° 31
15/01/209</t>
  </si>
  <si>
    <t>N° 32
15/01/2019</t>
  </si>
  <si>
    <t>N° 30
15/01/2019</t>
  </si>
  <si>
    <t>231.02.06.01-034</t>
  </si>
  <si>
    <t>CAMPOSANTO
DESIERTA</t>
  </si>
  <si>
    <t xml:space="preserve">ANA CRISTINA ZAMBRANO SANCHEZ NIT: 38681937-5                         </t>
  </si>
  <si>
    <t>DIEGO HERNAN CASTAÑO GUEVARA 
NIT: 16774135-5</t>
  </si>
  <si>
    <t>amp-13634</t>
  </si>
  <si>
    <t>Arrendamiento de un espacio con un área de 10,16 m2 al fondo, corredor principal del primer piso de la Biblioteca Departamental Jorge Garcés Borrero, con destino exclusivo al desarrollo de la actividad de multiservicios impresión de documentos, venta de minutos, fax, trascripción de textos, quema de CDS, venta de elementos de papelería y dulcería, a riesgo del ARRENDATARIO, pero bajo la vigilancia y control de la entidad ARRENDADORA</t>
  </si>
  <si>
    <t>Ley 1861 de 2017, artículos 11 y 42.</t>
  </si>
  <si>
    <t>SITUACION MILITAR</t>
  </si>
  <si>
    <t>TIENDA VIRTUAL</t>
  </si>
  <si>
    <t>EMPRESA DE MEDICINA INTEGRAL EMI S.A.S. SERVICIO DE AMBULANCIA PREPAGADA 
NIT 811007601-0</t>
  </si>
  <si>
    <t>39
16/01/2019</t>
  </si>
  <si>
    <t>38
16/01/209</t>
  </si>
  <si>
    <t>37
16/01/2019</t>
  </si>
  <si>
    <t>36
16/01/2019</t>
  </si>
  <si>
    <t>35
16/01/2019</t>
  </si>
  <si>
    <t>34
16/01/2019</t>
  </si>
  <si>
    <t>40
17/01/2019</t>
  </si>
  <si>
    <t>La prestación del servicio de aseo y cafetería en las instalaciones de la Biblioteca Departamental</t>
  </si>
  <si>
    <t>REEMPLAZA A:CRISTHIAN HURTADO</t>
  </si>
  <si>
    <t xml:space="preserve">YULIANA ANDREA TORO GRAJALES </t>
  </si>
  <si>
    <t>REEMPLAZA A:MAIRA ALEJANDRA OBANDO</t>
  </si>
  <si>
    <t xml:space="preserve">REEMPLAZA A:JAIME SINISTERRA </t>
  </si>
  <si>
    <t>LUZ MARINA BENITEZ HURTADO</t>
  </si>
  <si>
    <t>REEMPLAZA A. BLANCA TRUJILLO</t>
  </si>
  <si>
    <t>JAVIER ANDRES LONDOÑO LONDOÑO</t>
  </si>
  <si>
    <t xml:space="preserve">HERNAN ALONSO CONTRERAS TOVAR </t>
  </si>
  <si>
    <t>REEMPLAZA A: LUIS FERNANDO GIRON TUTISTAS</t>
  </si>
  <si>
    <t>HORARIOS EXTENDIDOS</t>
  </si>
  <si>
    <t>TALENTO HUMANO</t>
  </si>
  <si>
    <t>ASEO Y CAFETERIA</t>
  </si>
  <si>
    <t>PATRIMONIO FILMICO</t>
  </si>
  <si>
    <t>MISIONAL- RECURSOS  FISICOS</t>
  </si>
  <si>
    <t>REEMPLAZA A:PEDRO PABLO MARIN</t>
  </si>
  <si>
    <t>REEMPLAZA A:DANIEL ARBELAEZ</t>
  </si>
  <si>
    <t>ABRAKADABRA</t>
  </si>
  <si>
    <t xml:space="preserve">REEMPLAZA A:OLGA LUCY CORDOBA RIASCOS </t>
  </si>
  <si>
    <t>REEMPLAZA A:JOHANNA VANESSA HURTADO SARRAZOLA</t>
  </si>
  <si>
    <t>KAREN VALERIA CRUZ BURBANO</t>
  </si>
  <si>
    <t>AREA</t>
  </si>
  <si>
    <t>NUEVO</t>
  </si>
  <si>
    <t>DIANA ISABEL JARRIN RIVAS</t>
  </si>
  <si>
    <t>42
24/01/2019</t>
  </si>
  <si>
    <t>41
23/01/2019</t>
  </si>
  <si>
    <t>231.02.06.04-035</t>
  </si>
  <si>
    <t>231.02.06.04-037</t>
  </si>
  <si>
    <t>231.02.06.04-038</t>
  </si>
  <si>
    <t>231.02.06.04-039</t>
  </si>
  <si>
    <t>231.02.06.04-080</t>
  </si>
  <si>
    <t>231.02.06.04-079</t>
  </si>
  <si>
    <t>231.02.06.04-078</t>
  </si>
  <si>
    <t>231.02.06.04-076</t>
  </si>
  <si>
    <t>231.02.06.04-075</t>
  </si>
  <si>
    <t>231.02.06.04-073</t>
  </si>
  <si>
    <t>231.02.06.04-072</t>
  </si>
  <si>
    <t>231.02.06.04-070</t>
  </si>
  <si>
    <t>231.02.06.04-069</t>
  </si>
  <si>
    <t>231.02.06.04-068</t>
  </si>
  <si>
    <t>231.02.06.04-067</t>
  </si>
  <si>
    <t>231.02.06.04-066</t>
  </si>
  <si>
    <t>231.02.06.04-065</t>
  </si>
  <si>
    <t>231.02.06.04-064</t>
  </si>
  <si>
    <t>231.02.06.04-063</t>
  </si>
  <si>
    <t>231.02.06.04-062</t>
  </si>
  <si>
    <t>231.02.06.04-061</t>
  </si>
  <si>
    <t>231.02.06.04-060</t>
  </si>
  <si>
    <t>231.02.06.04-059</t>
  </si>
  <si>
    <t>231.02.06.04-058</t>
  </si>
  <si>
    <t>231.02.06.04-057</t>
  </si>
  <si>
    <t>231.02.06.04-056</t>
  </si>
  <si>
    <t>231.02.06.04-055</t>
  </si>
  <si>
    <t>231.02.06.04-054</t>
  </si>
  <si>
    <t>231.02.06.04-053</t>
  </si>
  <si>
    <t>231.02.06.04-052</t>
  </si>
  <si>
    <t>231.02.06.04-051</t>
  </si>
  <si>
    <t>231.02.06.04-050</t>
  </si>
  <si>
    <t>231.02.06.04-049</t>
  </si>
  <si>
    <t>231.02.06.04-048</t>
  </si>
  <si>
    <t>231.02.06.04-047</t>
  </si>
  <si>
    <t>231.02.06.04-046</t>
  </si>
  <si>
    <t>231.02.06.04-045</t>
  </si>
  <si>
    <t>231.02.06.04-044</t>
  </si>
  <si>
    <t>231.02.06.04-043</t>
  </si>
  <si>
    <t>231.02.06.04-042</t>
  </si>
  <si>
    <t>231.02.06.04-041</t>
  </si>
  <si>
    <t>231.02.06.04-040</t>
  </si>
  <si>
    <t>REEMPLAZA A:GIOVANNY STEVEN BORRERO HURTADO</t>
  </si>
  <si>
    <t>231.02.06.04-036</t>
  </si>
  <si>
    <t>DORA ELENA MORCILLO
HERRERA 34554114</t>
  </si>
  <si>
    <t>KAREN VALERIA CRUZ BURBANO
1144107468</t>
  </si>
  <si>
    <t>YULIANA ANDREA TORO GRAJALES
1143858477</t>
  </si>
  <si>
    <t xml:space="preserve">JOSE ELIDIER GOMEZ GRANADA NIT 14994921-4 </t>
  </si>
  <si>
    <t xml:space="preserve">MARTHA CECILIA PEÑA UMAÑA   NIT 66978398-3 </t>
  </si>
  <si>
    <t>MONICA SANCHEZ 
NIT 41930741-9</t>
  </si>
  <si>
    <t>TULIO ENRIQUE HORMIGA BARONA NIT 16654739-9</t>
  </si>
  <si>
    <t xml:space="preserve">    N° 58
4/02/2019</t>
  </si>
  <si>
    <t>JAVIER ANDRES LONDOÑO LONDOÑO 1032426111</t>
  </si>
  <si>
    <t>Realizar actividades de carácter asistenciales de apoyo a la Gestión del área de Tesorería, en lo referente  a la organización de los comprobantes de egreso de la Biblioteca Departamental, con el fin de dar trámite de forma más oportuna a los requerimientos tanto internos como externos.</t>
  </si>
  <si>
    <t xml:space="preserve">HECTOR FABIO RAMIREZ 
NIT 94404836- 7 </t>
  </si>
  <si>
    <t>LAURA XIMENA DIAZ ORTIZ 
NIT 1144165330-8</t>
  </si>
  <si>
    <t>CARMEN LUCIA SAAVEDRA 
NIT 31277013-8</t>
  </si>
  <si>
    <t xml:space="preserve">SARIYED CASTAÑO GOMEZ 
NIT: 67033674-1                         </t>
  </si>
  <si>
    <t>CRISTHIAN SALCEDO FRANCO 
NIT 1144031431-8</t>
  </si>
  <si>
    <t xml:space="preserve">    N° 69
4/02/2019</t>
  </si>
  <si>
    <t>DIANA LORENA BORRERO HURTADO  NIT 29363424-2</t>
  </si>
  <si>
    <t>LUIS ARBEY APONZA MONTOYA NIT 1107098308-3</t>
  </si>
  <si>
    <t xml:space="preserve">JAIR MAURICIO MUÑOZ GUTIERREZ  
NIT: 94410910-9        </t>
  </si>
  <si>
    <t>JUAN GABRIEL SOTO   
NIT: 14605600- 8</t>
  </si>
  <si>
    <t>FILEMON APONZA LARRAHONDO NIT 14959836 - 8</t>
  </si>
  <si>
    <t>JESSICA THALIA OSORIO MALES NIT 1107091691-8</t>
  </si>
  <si>
    <t>JUAN DAVID SANCHEZ MUÑOZ
NIT 1107104402-4</t>
  </si>
  <si>
    <t xml:space="preserve">RODRIGO VIDAL MEDINA 
NIT 16634302- 9      </t>
  </si>
  <si>
    <t>VANESSA VELEZ LONDOÑO NIT 1144124661-5</t>
  </si>
  <si>
    <t>Seguimiento al Sistema de Gestión de Seguridad y Salud en el Trabajo, de acuerdo a la metodología ciclo PHVA, (Planear, Hacer, Verificar y actuar), de tal forma que se controlen los riesgos laborales, se mantenga administrada la seguridad y se cumpla la legislación nacional vigente en materia (Ley 1562 de 2012 y Decreto 1072 de 2015, Capitulo 6.</t>
  </si>
  <si>
    <t>DIRECTORA 
TECNICA</t>
  </si>
  <si>
    <t>ELIZABETH HUNG DUQUE 
NIT 31275377-4</t>
  </si>
  <si>
    <t>Realizar actividades de apoyo  al proceso Gestión del Talento humano, en la ejecución de actividades de carácter técnico-asistenciales para la ejecución del plan de Bienestar Social y Plan de Capacitación, y apoyo a la depuración de deudas presuntas con fondos de pensiones.</t>
  </si>
  <si>
    <t>Realizar actividades de apoyo de servicios profesionales en el proceso de Talento Humano, específicamente en lo referente a las situaciones administrativas de los funcionarios, afiliación seguridad social, certificaciones pensionales y actualización SIGEP.</t>
  </si>
  <si>
    <t>LEIDY OLIVIA IMBOL QUIÑONES
NIT 66976221</t>
  </si>
  <si>
    <t xml:space="preserve">    N° 85
4/02/2019</t>
  </si>
  <si>
    <t>CLAUDIA PATRICIA CAÑIZALES HERRERA NIT 66854444-1</t>
  </si>
  <si>
    <t>231.02.06.04-077</t>
  </si>
  <si>
    <t>LUZ DARY BARA JIMENEZ 
NIT 31150683-6</t>
  </si>
  <si>
    <t>Apoyo a la gestión de la entidad como asesora financiera en la elaboración de informes gerenciales, en el seguimiento y evaluación de la ejecución presupuestal de ingresos y gastos, del sistema general de regalías, verificación e implementación del funcionamiento de las políticas de las normas NIIF y de los diferentes proyectos que ejecuta la entidad.</t>
  </si>
  <si>
    <t>MICHELL ALBERTO HERRERA RIVERA NIT: 94411386-3</t>
  </si>
  <si>
    <t>HERNAN ALONSO CONTRERAS TOVAR 94513847</t>
  </si>
  <si>
    <t>JOHNIER ALEXIS ANGULO CASARAN NIT: 1113618432-3</t>
  </si>
  <si>
    <t>Asesorar el proceso de la oficina Asesora de la Dirección en la gestión oportuna de procesos  administrativos y disciplinarios, que se adelanten en la entidad.</t>
  </si>
  <si>
    <t xml:space="preserve">    N° 92
4/02/2019</t>
  </si>
  <si>
    <t>231.02.06.04-081</t>
  </si>
  <si>
    <t>231.02.06.04-082</t>
  </si>
  <si>
    <t>DIRECCION TECNICA</t>
  </si>
  <si>
    <t>WILSON GONZALEZ GONZALEZ NIT 16454316-9</t>
  </si>
  <si>
    <t xml:space="preserve">LAURA MARCELA MELO CORREA NIT 1143831509-2                              
</t>
  </si>
  <si>
    <t>231.02.06.04-083</t>
  </si>
  <si>
    <t xml:space="preserve">    N° 95
4/02/2019</t>
  </si>
  <si>
    <t>231.02.06.04-085</t>
  </si>
  <si>
    <t>231.02.06.04-086</t>
  </si>
  <si>
    <t>MANUEL FERNANDO BUBRBANO</t>
  </si>
  <si>
    <t xml:space="preserve">    N° 99
4/02/2019</t>
  </si>
  <si>
    <t xml:space="preserve">    N° 100
4/02/2019</t>
  </si>
  <si>
    <t>231.02.06.04-087</t>
  </si>
  <si>
    <t>231.02.06.04-088</t>
  </si>
  <si>
    <t>MARIA FERNANDA ARANGO ISAZA
1144073331</t>
  </si>
  <si>
    <t>MARTHA CECILIA GALLEGO OREJUELA 66806550</t>
  </si>
  <si>
    <t>231.02.06.04-089</t>
  </si>
  <si>
    <t xml:space="preserve">JOSE LUIS GIRALDO NAVARRETE
16794997
</t>
  </si>
  <si>
    <t>Realizar actividades de carácter asistenciales de apoyo a la Gestión de Talento Humano, inventariando las historias laborales de los funcionarios y el archivo de gestión del proceso, y clasificar y organizar la documentación teniendo en cuenta las tablas de retención documental.</t>
  </si>
  <si>
    <t>LUZ MARINA BENITEZ HURTADO
31886451</t>
  </si>
  <si>
    <t>CLAUDIA VIVIANA MERCADO RAMIREZ
31711023</t>
  </si>
  <si>
    <t xml:space="preserve">2017003760162
Fortalecimiento Red Departamental de Bibliotecas Públicas del Valle
</t>
  </si>
  <si>
    <t>YERLIN RAMIREZ RIVERA
1144095867</t>
  </si>
  <si>
    <t>JEFFREY PAMELA ACEVEDO BEDOYA</t>
  </si>
  <si>
    <t xml:space="preserve">BRENDA JULIANA CATAGENA PEÑA
38602022 </t>
  </si>
  <si>
    <t>CENAIDA GONZALEZ RAIGOZA 
NIT 29116308-8</t>
  </si>
  <si>
    <t>JEFFREY PAMELA ACEVEDO BEDOYA
1130680388</t>
  </si>
  <si>
    <t xml:space="preserve"> RONAL SALAZAR ANGULO
1130608047</t>
  </si>
  <si>
    <t>Apoyar a la Gestión de la Entidad en el servicio de mantenimiento reparación e instalación de equipos de aire acondicionado de la Biblioteca Departamental Jorge Garcés Borrero</t>
  </si>
  <si>
    <t>CAROL NAYIBE OCORO CHARRUPI
38613106</t>
  </si>
  <si>
    <t>231.02.06.04-090</t>
  </si>
  <si>
    <t xml:space="preserve">CONTRATACION DIRECTA
</t>
  </si>
  <si>
    <t>231.02.06.04-091</t>
  </si>
  <si>
    <t xml:space="preserve">    N° 112
4/02/2019</t>
  </si>
  <si>
    <t>HASTA EL 30/04/2019</t>
  </si>
  <si>
    <t>AUXILIAR ADMINISTRATIVO GRADO 03 CODIGO 407</t>
  </si>
  <si>
    <t>Apoyo a la gestión de la entidad en: Conceptualización temática, diseño de imagen gráfica, selección tipográfica, ilustracción, diagramación, concepto creativo del plegable mensual Saberes, piezas gráficas de eventos y programas institucionales basados en las campañas "Un espacio para vos" y "Yo, soy líder"</t>
  </si>
  <si>
    <t>BRENDA JULIANA CATAGENA PEÑA</t>
  </si>
  <si>
    <t>CAROLINA HUERTAS RESTREPO
1144103013-2
Reemplazo de Michel Herrera</t>
  </si>
  <si>
    <t>231.02.06.04-092</t>
  </si>
  <si>
    <t>231.02.06.04-093</t>
  </si>
  <si>
    <t xml:space="preserve">    N° 108
4/02/2019</t>
  </si>
  <si>
    <t xml:space="preserve">    N° 109
4/02/2019</t>
  </si>
  <si>
    <t xml:space="preserve">MARJORIE BRUSA CARDONA </t>
  </si>
  <si>
    <t xml:space="preserve">Se requiere contratar una persona idónea para Apoyar la Gestión Misional de la Entidad en cumplimiento a lo establecio en la Ley 1379 de 2010, orientados a satisfacer las necesidades de información y atención de los usuarios, desde cada uno de los procesos misionales y la Red Departamental de Bibliotecas Públicas, en el programa Difusión paz y convivencia con la lectura está en vos.  </t>
  </si>
  <si>
    <t>IRLY TIBISAY OCAMPO REYES
1111779799</t>
  </si>
  <si>
    <t>SELECCIÓN MINIMA CUANTIA</t>
  </si>
  <si>
    <t>231.02.06.01-095</t>
  </si>
  <si>
    <t>SONIDO</t>
  </si>
  <si>
    <t>REFRIGERIOS</t>
  </si>
  <si>
    <t xml:space="preserve">    N° 110
5/02/2019</t>
  </si>
  <si>
    <t>231.02.06.01-096</t>
  </si>
  <si>
    <t>COMBUSTIBLE</t>
  </si>
  <si>
    <t>YENNI ALEXANDRA MOSCOSO GRAJALES 1088279389</t>
  </si>
  <si>
    <t xml:space="preserve">    N° 111
6/02/2019</t>
  </si>
  <si>
    <t>231.02.06.04-097</t>
  </si>
  <si>
    <t xml:space="preserve">KAROL DAYANA AMAYA SANCHEZ
1113686885
 </t>
  </si>
  <si>
    <t>124
08/02/2019</t>
  </si>
  <si>
    <t xml:space="preserve">PENDONERAS </t>
  </si>
  <si>
    <t>231.02.06.01-098</t>
  </si>
  <si>
    <t xml:space="preserve">RAFAEL EDUARDO ORDOÑEZ MAFLA 1107518627
</t>
  </si>
  <si>
    <t xml:space="preserve">JULIO HERNANDO LATORRE URREGO 17148580-9        </t>
  </si>
  <si>
    <t>OSCAR CALDERON JIMENEZ
16668988</t>
  </si>
  <si>
    <t>PROFESIONAL CODIGO 222 GRADO 3</t>
  </si>
  <si>
    <t>99
7/02/2019</t>
  </si>
  <si>
    <t>100
7/02/2019</t>
  </si>
  <si>
    <t>Se requiere una persona natural o jurídica que, suministre el alojamiento de la informacion del sitio web de la entidad, a través de un V.P.S (Virtual Private Server)</t>
  </si>
  <si>
    <t>CIUDAD FUTURA 
NIT 9 0 0 5 4 3 9 1 2-7
SITIO WEB</t>
  </si>
  <si>
    <t>AUXILIAR ADMINISTRATIVO GRADO 2</t>
  </si>
  <si>
    <t>REEMPLAZA A:MICHEL HERRERA</t>
  </si>
  <si>
    <t>CAROLINA HUERTAS RESTREPO</t>
  </si>
  <si>
    <t>Se requiere contratar el suministro de combustible (Gasolina Corriente y ACPM), para la movilización y normal funcionamiento de los vehículos de la entidad así: Un (1) Bibliobús de placas OYL-450 (ACPM), Un (1) Bibliobús de placas ONK-809 (ACPM), Un (1) Bibliobús de placas OYL-451 (ACPM), un (1) campero gran vitara de placas de ONK-064 (GASOLINA), una (1)  camioneta pick up 4x2 (GASOLINA) placa ONK-691 y una (1) camioneta Susuki de placa ONK-804 (GASOLINA), y el suministro de combustible (ACPM) para la planta de emergencia de la entidad.</t>
  </si>
  <si>
    <t>Realizar el mantenimiento preventivo y las respectivas reparaciones a catorce (14) pendoneras ubicadas en la fachada – calle 5 de la Biblioteca Departamental.</t>
  </si>
  <si>
    <t xml:space="preserve">MARTINEZ RODRIGUEZ Y ASOCIADOS S.A.S 
NIT 900679689-3
</t>
  </si>
  <si>
    <t>108
8/02/2019</t>
  </si>
  <si>
    <t>Contratar la prestación e instrumentación en general de veinticinco (25) servicios de apoyo para la operación y amplificación de equipo de sonido y luces que incluye ensayos con los grupos musicales y presentaciones especiales como teatro, cuentería y en general la programación de la agenda cultural, para el desarrollo efectivo de las actividades y prestación de servicios básicos y complementarios de la Entidad o según la necesidad del servicio. Este servicio se presta hasta agotar existencias del mismo.</t>
  </si>
  <si>
    <t>Contratar el Suministro de  refrigerios y  almuerzos para apoyar las actividades con  ocasión de la política de lectura,  escritura y oralidad,  actividades culturales y artísticas de extensión bibliotecarios en los 42 municipios del Valle del Cauca, desarrollar diferentes actividades propias del personal de la Biblioteca Departamental, enmarcadas en el proceso de Mercadeo; teniendo en cuenta que es necesario fomentar la diversidad cultural y artística; que se traducen en reuniones y eventos,  que de manera permanente requieren el suministro de refrigerios a los organizadores, invitados o participantes,   ya sea en las instalaciones de la Biblioteca Departamental Jorge Garcés Borrero o diferentes Municipios del Valle del Cauca que Conforman la Red Departamental de Bibliotecas Públicas del Valle.</t>
  </si>
  <si>
    <t>ISABELA RUBIANO MONTOYA
1006048728</t>
  </si>
  <si>
    <t>ISABELA RUBIANO MONTOYA</t>
  </si>
  <si>
    <t>REEMPLAZA A:AZAI BOLAÑOS CAICEDO</t>
  </si>
  <si>
    <t>CAROL NAYIBE OCORO CHARRUPI</t>
  </si>
  <si>
    <t xml:space="preserve">231.02.06.01-099
</t>
  </si>
  <si>
    <t>DOCE (12) MESES</t>
  </si>
  <si>
    <t xml:space="preserve">    N° 119
6/02/2019</t>
  </si>
  <si>
    <t>231.02.07.04-100</t>
  </si>
  <si>
    <t>140
11/02/2019</t>
  </si>
  <si>
    <t xml:space="preserve">231.02.06.01-101
</t>
  </si>
  <si>
    <t>Se requiere realizar cuatro (4) servicios de limpieza manual, corte de césped y malezas, poda, recolección, traslado de poda y desechos sólidos de los lotes de la Biblioteca Departamental Jorge Garcés Borrero equivalentes a 4.500 mts2, con el fin de lograr el fortalecimiento Institucional y garantizando la prestación de 15 servicios bibliotecarios básicos y complementarios y de extensión a la comunidad en la Biblioteca Departamental Jorge Garcés Borrero, que contempla una de las metas del Plan de Desarrollo 2016-2019, “El Valle está en vos”.</t>
  </si>
  <si>
    <t xml:space="preserve">231.02.06.01-102
</t>
  </si>
  <si>
    <t xml:space="preserve">    N° 146
12/02/2019</t>
  </si>
  <si>
    <t xml:space="preserve">231.02.06.01-103
</t>
  </si>
  <si>
    <t xml:space="preserve">    N° 147
12/02/2019</t>
  </si>
  <si>
    <t>Contratar una persona natural o jurídica que cuente con la capacidad y experiencia necesaria, para realizar el suministro e instalación de  un equipo tipo miniSplit de 12 mil BTU y los elementos necesarios para su funcionamiento en el área de recaudo y servicios - 2 piso</t>
  </si>
  <si>
    <t>Contratar, la realización de mantenimientos preventivos y correctivos de carácter mecánico y eléctrico en ascensor de pasajeros y un eleva libros marca Mitsubishi, todo de conformidad con las especificaciones técnicas descritas en las obligaciones especiales</t>
  </si>
  <si>
    <t>DIANA ISABEL JARRIN RIVAS
1144153958</t>
  </si>
  <si>
    <t xml:space="preserve"> RONAL SALAZAR ANGULO
1130608047-1</t>
  </si>
  <si>
    <t>143
13/02/2019</t>
  </si>
  <si>
    <t>231.02.06.04-104</t>
  </si>
  <si>
    <t>Apoyo a la Gestión de la Entidad en el V Festival Internacional de Literatura Oiga Mire Lea, en la Selección de las temáticas, autores y contenidos, garantizando la calidad y permanencia académica y conceptual en el Festival, desde su saber, con sujeción a los lineamientos de la misión institucional de la Biblioteca Departamental Jorge Garcés Borrero</t>
  </si>
  <si>
    <t>146
13/02/2019</t>
  </si>
  <si>
    <t>Se requiere contratar el servicio de revisión técnico mecánica para (1) vehículo liviano de placa ONK064 y  (1) vehículo pesado de placa OYL451 que conforman el parque automotor de la Biblioteca Departamental Jorge Garcés Borrero, con el fin de garantizar óptimas condiciones mecánicas de los vehículos requeridos para dar cumplimiento con las actividades misionales de la entidad</t>
  </si>
  <si>
    <t>ISABELA RUBIANO MONTOYA
1006048728-3</t>
  </si>
  <si>
    <t>231.02.06.04-105</t>
  </si>
  <si>
    <t>231.02.06.04-106</t>
  </si>
  <si>
    <t>Apoyar en las actividades asistenciales de la oficina jurídica, con el fin de brindar asistencia en el proceso de la contratación directa de los prestadores de servicios y demás temas administrativos de la oficina.</t>
  </si>
  <si>
    <t>CESAR AUGUSTO MORALES PALACIOS 16284864</t>
  </si>
  <si>
    <t>231.02.06.04-107</t>
  </si>
  <si>
    <t>231.02.06.04-108</t>
  </si>
  <si>
    <t>231.02.06.04-109</t>
  </si>
  <si>
    <t>231.02.06.04-110</t>
  </si>
  <si>
    <t>231.02.06.04-111</t>
  </si>
  <si>
    <t>231.02.06.04-112</t>
  </si>
  <si>
    <t>231.02.06.04-113</t>
  </si>
  <si>
    <t>231.02.06.04-114</t>
  </si>
  <si>
    <t>CLAUDIA PATRICIA VELASCO GUTIERREZ 66952208</t>
  </si>
  <si>
    <t xml:space="preserve">    N° 174
14/02/2019</t>
  </si>
  <si>
    <t>231.02.06.04-115</t>
  </si>
  <si>
    <t>231.02.06.04-116</t>
  </si>
  <si>
    <t>VANESSA VELEZ LONDOÑO 
NIT 1144124661-5</t>
  </si>
  <si>
    <t>155
14/02/2019</t>
  </si>
  <si>
    <t>LINA MARCELA ORTIZ LOPEZ
1082851456</t>
  </si>
  <si>
    <t xml:space="preserve">    N° 178
15/02/2019</t>
  </si>
  <si>
    <t xml:space="preserve">231.02.06.01-117
</t>
  </si>
  <si>
    <t>168
15/02/2019</t>
  </si>
  <si>
    <t>172
18/02/2019</t>
  </si>
  <si>
    <t>173
18/02/2019</t>
  </si>
  <si>
    <t>170
15/02/2019</t>
  </si>
  <si>
    <t>174
18/02/2019</t>
  </si>
  <si>
    <t>167
15/02/2019</t>
  </si>
  <si>
    <t>175
18/02/2019</t>
  </si>
  <si>
    <t>181
18/02/2019</t>
  </si>
  <si>
    <t>Realizar el suministro de impresos en general como plegables, afiches, revistas, pendones y demás material publicitario en diferentes formatos y características, acorde con los requerimientos que se ocasionen para la difusión, promoción y prestación de todos los servicios, actividades y eventos culturales que desarrolla la Biblioteca en el marco de los proyectos y programas institucionales.</t>
  </si>
  <si>
    <t>CRISTHIAN HURTADO</t>
  </si>
  <si>
    <t>HASTA EL 30/12/2019</t>
  </si>
  <si>
    <t>YONNY ALBERTO SEPULVEDA SERNA
NIT 14884464-8</t>
  </si>
  <si>
    <t>QUINCE (15) DIAS</t>
  </si>
  <si>
    <t xml:space="preserve">Técnica Código 314 Grado 3 </t>
  </si>
  <si>
    <t>JORGE ENRIQUE TOLEDO BURITICA
NIT 16693926-6</t>
  </si>
  <si>
    <t>HASTA EL 30 DE JULIO DE 2019</t>
  </si>
  <si>
    <t xml:space="preserve">Profesional Código 222 Grado 3 </t>
  </si>
  <si>
    <t>231.02.06.02-118</t>
  </si>
  <si>
    <t>Por medio del presente Contrato el Arrendador entrega a título de arrendamiento al ARRENDATARIO un espacio destinado a cafetería restaurante, en el segundo piso de la Biblioteca Departamental Jorge Garcés Borrero, ubicada en la calle 5 N° 24 A- 91 de la actual nomenclatura urbana, con un área de 267 M2, con destino exclusivo al desarrollo de la actividad de cafetería y restaurante, por cuenta y riesgo del arrendatario, pero bajo la vigilancia y control de la Entidad arrendadora. Es entendido que la celebración de este contrato no implica otorgamiento, ni renovación de los requisitos, autorizaciones o permisos que se requieren para la actividad que el arrendatario desarrollará en el mencionado inmueble</t>
  </si>
  <si>
    <t xml:space="preserve">$14.344.356,oo </t>
  </si>
  <si>
    <t xml:space="preserve">DIRECTORA ADMINISTRATIVA Y FINANCIERA </t>
  </si>
  <si>
    <t>187
19/02/2019</t>
  </si>
  <si>
    <t>188
19/02/2019</t>
  </si>
  <si>
    <t>189
19/02/2019</t>
  </si>
  <si>
    <t>HORARIOS EXTENDIDOS
(PENDIENTE H.V.)</t>
  </si>
  <si>
    <t>231.02.06.01-094
NUMERACION CANCELADA</t>
  </si>
  <si>
    <t>169
15/02/2019</t>
  </si>
  <si>
    <t>RACHEL ALEJANDRA RUIZ CASTILLO (Venezolana)</t>
  </si>
  <si>
    <t>MISIONAL RED DE BIBLIOTECAS</t>
  </si>
  <si>
    <t>SALA INFANTIL</t>
  </si>
  <si>
    <t xml:space="preserve">AUXILIAR ADMINISTRATIVO
GRADO 3 CODIGO 407 </t>
  </si>
  <si>
    <t>196
20/02/2019</t>
  </si>
  <si>
    <t>Técnico Codigo 314 Grado 3</t>
  </si>
  <si>
    <t>YONNY ALBERTO SEPULVEDA SERNANIT 14884464-8</t>
  </si>
  <si>
    <t xml:space="preserve">SELECCIÓN MINIMA CUANTIA
</t>
  </si>
  <si>
    <t>198
20/02/2019</t>
  </si>
  <si>
    <t>201
20/02/2019</t>
  </si>
  <si>
    <t>200
20/02/2019</t>
  </si>
  <si>
    <t>231.02.06.01-119</t>
  </si>
  <si>
    <t>231.02.06.01-120</t>
  </si>
  <si>
    <t>CAMARA FOTOGRAFICA</t>
  </si>
  <si>
    <t>Se requiere realizar el suministro de artículos de papelería y útiles de oficina, que garanticen el normal desarrollo de las actividades culturales, de ciencia, en todas las áreas de la Biblioteca Departamental Jorge Garcés Borrero.</t>
  </si>
  <si>
    <t xml:space="preserve">Suministrar equipos fotográficos y de video para  el  Proceso de Comunicaciones de la Biblioteca Departamental Jorge Garcés Borrero. </t>
  </si>
  <si>
    <t>198
22/02/2019</t>
  </si>
  <si>
    <t>197
22/02/2019</t>
  </si>
  <si>
    <t>231.02.06.01-121</t>
  </si>
  <si>
    <t>201
22/02/2019</t>
  </si>
  <si>
    <t>231.02.06.01-122</t>
  </si>
  <si>
    <t>RACHEL ALEJANDRA  RUIZ CASTILLO 1127940100</t>
  </si>
  <si>
    <t>Realizar el suministro de elementos de aseo y cafetería que garanticen el normal desarrollo de las actividades culturales, de ciencia, tecnología y educación que ofrece la Entidad garantizando a sus usuarios y funcionarios óptimas condiciones de aseo y limpieza en las instalaciones de la Biblioteca Departamental Jorge Garcés Borrero.</t>
  </si>
  <si>
    <t>CAMPOSANTO METROPOLITANO DE LA ARQUIDIOCESIS DE CALI NIT 890304049-5</t>
  </si>
  <si>
    <t>D &amp; F MANTENIMIENTO Y SERVICIOS SAS
NIT 900758149-7</t>
  </si>
  <si>
    <t>HASTA EL 20/12/2019</t>
  </si>
  <si>
    <t>208
22/02/2019</t>
  </si>
  <si>
    <t>210
22/02/2019</t>
  </si>
  <si>
    <t>TRES (3) MESES
TERMINACION ANTICIPADA</t>
  </si>
  <si>
    <t>31/03/2019
14/02/2019</t>
  </si>
  <si>
    <t>4.477.929
V/r EJECUTADO
$1.940.436</t>
  </si>
  <si>
    <t>211
25/02/2019</t>
  </si>
  <si>
    <t>SELECCIÓN MINIMA CUANTIA
SE DECLARA DESIERTO</t>
  </si>
  <si>
    <t>Se requiere el suministro de elementos para  instalación y mantenimiento de aires acondicionados dentro de la Biblioteca Departamental Jorge Garcés Borrero.</t>
  </si>
  <si>
    <t xml:space="preserve">
FREDY FERNANDO NORATO TELLO NIT   16641452-4                </t>
  </si>
  <si>
    <t xml:space="preserve">BRENDA JULIANA CARTAGENA PEÑA 38602022 </t>
  </si>
  <si>
    <t>YULIANA ANDREA 
TORO GRAJALES 1143858477</t>
  </si>
  <si>
    <t>217
04/03/2019</t>
  </si>
  <si>
    <t xml:space="preserve">
CENTRO AUTOMOTOR DEL VALLE DEL CAUCA CDAV
NIT 890311425-0
</t>
  </si>
  <si>
    <t>218
04/03/2019</t>
  </si>
  <si>
    <t>MARIA LUDIVIA RAMOS ZAPATA</t>
  </si>
  <si>
    <t>REEMPLAZA A LUZ ADRIAN MONSALVE</t>
  </si>
  <si>
    <t>30/04/2019
04/03/2019</t>
  </si>
  <si>
    <t>231.02.06.04-123</t>
  </si>
  <si>
    <t>Cooperación y Aunar esfuerzos para la recolección de materia aprovechable</t>
  </si>
  <si>
    <t>HASTA EL 30/11/2019</t>
  </si>
  <si>
    <t>TECNICO CODIGO 314 GRADO 3</t>
  </si>
  <si>
    <t>PAPELERIA CANCELADO</t>
  </si>
  <si>
    <t>231.02.06.01-124</t>
  </si>
  <si>
    <t>231.02.06.01-125</t>
  </si>
  <si>
    <t>Realizar el suministro de tóner originales, remanufacturados así como recargas para los equipos de impresión de la entidad, de conformidad con las obligaciones especiales</t>
  </si>
  <si>
    <t>231.02.06.01-126</t>
  </si>
  <si>
    <t>Realizar el mantenimiento preventivo y correctivo incluido el suministro y cambio de aceites, lubricantes y filtros adecuados para los vehículos que conforman el parque automotor de la Biblioteca Departamental Jorge Garcés Borrero.</t>
  </si>
  <si>
    <t>PAPELERIA LOS  COLORES
800190654-2</t>
  </si>
  <si>
    <t xml:space="preserve">MARIA LUDIVIA RAMOS ZAPATA
31149325-2
</t>
  </si>
  <si>
    <t xml:space="preserve">CAROLINA HUERTAS RESTREPO
1144103013-2
</t>
  </si>
  <si>
    <t>30/04/2019
8/03/2019</t>
  </si>
  <si>
    <t>$3.961.245
VALOR EJECUTADO
$1.320.415</t>
  </si>
  <si>
    <t>IMATIC INGENIERIA S.A.S. 
NIT 800195522-1</t>
  </si>
  <si>
    <t xml:space="preserve">FUNDACION ZARANDA
</t>
  </si>
  <si>
    <t>231.02.06.04-127</t>
  </si>
  <si>
    <t>95
4/02/2019</t>
  </si>
  <si>
    <t xml:space="preserve">BELTSY YULIANA AGUDELO VALENCIA
NIT: 1143934903-4 </t>
  </si>
  <si>
    <t>UNIESCOLAR PAPELERIA LTDA NIT 805004110-0</t>
  </si>
  <si>
    <t>HASTA EL 15/12/2019</t>
  </si>
  <si>
    <t xml:space="preserve">GUILLERMO ALBERTO SANDOVAL PIÑEROS Y/O TECNOMUNDO Y SUMINISTROS
NIT 16765109-5 </t>
  </si>
  <si>
    <t>SANTEC S.A.S 
NIT 900056023-5</t>
  </si>
  <si>
    <t>FILEMON APONZA LARRAHONDO
NIT 14959836 - 8</t>
  </si>
  <si>
    <t>AG REPUESTOS Y SERVICIOS S.A.S NIT 805005216-7</t>
  </si>
  <si>
    <t>274
13/03/2019</t>
  </si>
  <si>
    <t>276
15/03/2019</t>
  </si>
  <si>
    <t>DORA ELENA MORCILLO
HERRERA 34554114-2</t>
  </si>
  <si>
    <t xml:space="preserve">RAFAEL EDUARDO ORDOÑEZ MAFLA 1107518627 -1
</t>
  </si>
  <si>
    <t xml:space="preserve">MARIA FERNANDA ARANGO ISAZA 
NIT: 1144073331-1
</t>
  </si>
  <si>
    <t>MANUEL FERNANDO BUBRBANO
1130623424-6</t>
  </si>
  <si>
    <t>CATALINA JULIANA VILLA ZAPATA
NIT:31996087-7</t>
  </si>
  <si>
    <t xml:space="preserve">YENNI ALEXANDRA GRAJALES MOSCOSO 1088279389
</t>
  </si>
  <si>
    <t>JOSE MANUEL BALLESTEROS MOLINA
1130601914-9</t>
  </si>
  <si>
    <t>CAMILO ANDRES BONILLA CERTUCHE
1144071106-1</t>
  </si>
  <si>
    <t>OSCAR CALDERON JIMENEZ
16668988-7</t>
  </si>
  <si>
    <t>CLAUDIA VIVIANA MERCADO RAMIREZ
31711023-3</t>
  </si>
  <si>
    <t>LINA MARIA ORTIZ LOPEZ
1082851456 - 5</t>
  </si>
  <si>
    <t xml:space="preserve">JOSEFINA VALLECILLA BANGUERO
NIT: 31928907-1
</t>
  </si>
  <si>
    <t>KELLI JOHANA IDROBO URIBE
34324042-4</t>
  </si>
  <si>
    <t>FRANCISCO JAVIER GARCIA GIL
1091533778-0</t>
  </si>
  <si>
    <t>AMILVIA COCA PINZON 
29330247-3</t>
  </si>
  <si>
    <t xml:space="preserve">IRLY TIBISAY OCAMPO REYES
1111779799-3
</t>
  </si>
  <si>
    <t xml:space="preserve">JOSE LUIS GIRALDO NAVARRETE
16794997-2
</t>
  </si>
  <si>
    <t>DIANA CAROLINA DIAZ 
1144194088-3</t>
  </si>
  <si>
    <t>JACKELINE COSME CEDEÑO
66985823-1</t>
  </si>
  <si>
    <t>LINA MARCELA ORTIZ LOPEZ
1082851456-5</t>
  </si>
  <si>
    <t>EDILSON ANDRES RUBIO IBARRA
NIT 1054563360-1</t>
  </si>
  <si>
    <t>DOS (2) MESES</t>
  </si>
  <si>
    <t xml:space="preserve">231.02.06.04-130
</t>
  </si>
  <si>
    <t xml:space="preserve">231.02.06.04-131
</t>
  </si>
  <si>
    <t xml:space="preserve">231.02.06.04-132
</t>
  </si>
  <si>
    <t xml:space="preserve">231.02.06.04-133
</t>
  </si>
  <si>
    <t xml:space="preserve">231.02.06.04-134
</t>
  </si>
  <si>
    <t xml:space="preserve">231.02.06.04-135
</t>
  </si>
  <si>
    <t xml:space="preserve">231.02.06.04-136
</t>
  </si>
  <si>
    <t xml:space="preserve">231.02.06.04-137
</t>
  </si>
  <si>
    <t xml:space="preserve">231.02.06.04-138
</t>
  </si>
  <si>
    <t xml:space="preserve">231.02.06.04-139
</t>
  </si>
  <si>
    <t xml:space="preserve">231.02.06.04-140
</t>
  </si>
  <si>
    <t xml:space="preserve">231.02.06.04-141
</t>
  </si>
  <si>
    <t xml:space="preserve">231.02.06.04-142
</t>
  </si>
  <si>
    <t xml:space="preserve">231.02.06.04-143
</t>
  </si>
  <si>
    <t>231.02.06.02-128</t>
  </si>
  <si>
    <t xml:space="preserve">231.02.06.04-144
</t>
  </si>
  <si>
    <t>285
01/04/2019</t>
  </si>
  <si>
    <t>286
01/04/2019</t>
  </si>
  <si>
    <t>TOMASA CUNDUMI CUNDUMI
31924031-7</t>
  </si>
  <si>
    <t>287
01/04/2019</t>
  </si>
  <si>
    <t>288
01/04/2019</t>
  </si>
  <si>
    <t>FRANCIA ELENA MURILLO MARIN  38462687-1</t>
  </si>
  <si>
    <t>289
01/04/2019</t>
  </si>
  <si>
    <t>290
01/04/2019</t>
  </si>
  <si>
    <t>291
01/04/2019</t>
  </si>
  <si>
    <t>$8.955.858
V/r EJECUTADO
$3.880.872</t>
  </si>
  <si>
    <t>19/05/2019
21/03/2019</t>
  </si>
  <si>
    <t>292
01/04/2019</t>
  </si>
  <si>
    <t>EDELMIRA HERNANDEZ GOMEZ
31971955-7</t>
  </si>
  <si>
    <t>Realizar actividades de carácter asistenciales de apoyo a la Gestión en la dirección Administrativa y financiera.</t>
  </si>
  <si>
    <t>293
01/04/2019</t>
  </si>
  <si>
    <t>BRAYAN DERINCE OROZCO ORTIZ 
1114818560-1</t>
  </si>
  <si>
    <t>Apoyo a la Entidad en la prestación de servicios de Gestión Financiera, en actividades relacionadas la operación del módulo de  cuenta por pagar en el sistema SINAP, diligenciamiento de formularios para declaraciones de estampillas, informes a los entes de control y en general en las demás actividades complementarias que resulten del proceso financiero y de apoyo a la tesorería.</t>
  </si>
  <si>
    <t>294
01/04/2019</t>
  </si>
  <si>
    <t>Se requiere un contrato de prestación de servicios que tenga como objeto apoyar la Gestión Misional de la entidad, en cumplimiento a lo establecido en la Ley 1379 del 2010 orientados a satisfacer las necesidades de información y atención de los usuarios, desde cada uno de los procesos misionales y la Red Departamental de Bibliotecas Públicas</t>
  </si>
  <si>
    <t>295
01/04/2019</t>
  </si>
  <si>
    <t>Asesoría legal para ejecución de los procedimientos del proceso de Talento Humano: Selección, permanencia y retiro, concurso de méritos convocados por CNSC, normatividad de carrera administrativa, plan de bienestar, formación, Implementación de MIPG y verificación de normas salariales, prestacionales y de seguridad social</t>
  </si>
  <si>
    <t>296
01/04/2019</t>
  </si>
  <si>
    <t>PROFESIONAL CODIGO 222 GRADO 03</t>
  </si>
  <si>
    <t>297
01/04/2019</t>
  </si>
  <si>
    <t>298
01/04/2019</t>
  </si>
  <si>
    <t>299
01/04/2019</t>
  </si>
  <si>
    <t>300
01/04/2019</t>
  </si>
  <si>
    <t>Apoyo a la Gestión de la Entidad, en el Servicio  profesional contable  para la ejecución de procedimientos de control y rendición de informes a los diferentes entes de control, digitación de documentos soporte al módulo de contabilidad, elaboración y seguimiento de conciliaciones, a los procedimientos de Tesorería, apoyo en la elaboración de estados financieros, al diligenciamiento y cargue de la información en el sistema RCL, apoyo en la preparación y  presentación de las declaraciones tributarias y en general las actividades que sean propias del proceso de Gestión Financiera de la Entidad.</t>
  </si>
  <si>
    <t xml:space="preserve">231.02.06.04-145
</t>
  </si>
  <si>
    <t>HERMINIA MURILLO QUIROGA
31984767-5</t>
  </si>
  <si>
    <t>AMBIENTES DE APRENDIZAJES S.A.S. 
NIT: 900699497-1</t>
  </si>
  <si>
    <t>Prestar servicio de acompañamiento a la gestión de la entidad en la Oficina de Planeación y Mejoramiento Continuo, para brindar apoyo en lo relacionado con elaboración y seguimiento de proyectos, seguimiento estadístico y plan de acción de la entidad</t>
  </si>
  <si>
    <t>Profesional Grado 01 Código 219</t>
  </si>
  <si>
    <t>Conceder el uso y goce de un espacio de 67 MTS2 ubicado en el primer piso en el edificio cuadrado de la Biblioteca Departamental Jorge Garcés Borrero</t>
  </si>
  <si>
    <t>317
01/04/2019</t>
  </si>
  <si>
    <t>314
01/04/2019</t>
  </si>
  <si>
    <t>327
01/04/2019</t>
  </si>
  <si>
    <t>326
01/04/2019</t>
  </si>
  <si>
    <t>315
01/04/2019</t>
  </si>
  <si>
    <t>325
01/04/2019</t>
  </si>
  <si>
    <t>324
01/04/2019</t>
  </si>
  <si>
    <t>321
01/04/2019</t>
  </si>
  <si>
    <t>323
01/04/2019</t>
  </si>
  <si>
    <t>320
01/04/2019</t>
  </si>
  <si>
    <t>313
01/04/2019</t>
  </si>
  <si>
    <t>330
01/04/2019</t>
  </si>
  <si>
    <t>318
01/04/2019</t>
  </si>
  <si>
    <t>319
01/04/2019</t>
  </si>
  <si>
    <t>322
01/04/2019</t>
  </si>
  <si>
    <t>231.02.06.01-146</t>
  </si>
  <si>
    <t>316
01/04/2019</t>
  </si>
  <si>
    <t>Se requiere realizar la compra de un (1) Tablero Gigante de Ajedrez, acorde a las siguientes características: Escajes de 60 cm para un área de 4.8Mts * 4.8Mts, de fácil ensamblaje, en polietileno de alta densidad, liviano y muy resistente para permanecer a la intemperie, y que sea de larga duración.</t>
  </si>
  <si>
    <t>306
02/04/2019</t>
  </si>
  <si>
    <t>336
02/04/2019</t>
  </si>
  <si>
    <t>ROLANDO RAUL RENTERIA RUCCO 
NIT 94375178-3</t>
  </si>
  <si>
    <t>TRES (3) MESES
PRORROGA: Un (1) mes</t>
  </si>
  <si>
    <t>7/02/2019
01/05/2019</t>
  </si>
  <si>
    <t>30/04/2019
31/05/2019</t>
  </si>
  <si>
    <t>30/04/2019
30/05/2019</t>
  </si>
  <si>
    <t>382
23/04/2019</t>
  </si>
  <si>
    <t xml:space="preserve">231.02.06.04-129
</t>
  </si>
  <si>
    <t>WILSON GONZALEZ GONZALEZ
NIT 16454316-9</t>
  </si>
  <si>
    <t xml:space="preserve">    N° 51
4/02/2019
362
25/04/2019</t>
  </si>
  <si>
    <t>144
13/02/2019
433
26/04/2019</t>
  </si>
  <si>
    <t xml:space="preserve">    N° 82
4/02/2019
391
25/04/2019</t>
  </si>
  <si>
    <t>69
7/02/2019
407
25/04/2019</t>
  </si>
  <si>
    <t>145
13/02/2019
409
25/04/2019</t>
  </si>
  <si>
    <t>66
7/02/2019
412
26/04/2019</t>
  </si>
  <si>
    <t>95
7/02/2019
408
25/04/2019</t>
  </si>
  <si>
    <t xml:space="preserve">    N° 91
4/02/2019
400
24/04/2019</t>
  </si>
  <si>
    <t>89
7/02/2019
410
25/04/2019</t>
  </si>
  <si>
    <t xml:space="preserve">    N° 71
4/02/2019
380
25/04/2019</t>
  </si>
  <si>
    <t>76
7/02/2019
419
26/04/2019</t>
  </si>
  <si>
    <t>97
7/02/2019
418
26/04/2019</t>
  </si>
  <si>
    <t xml:space="preserve">    N° 81
4/02/2019
390
25/04/2019</t>
  </si>
  <si>
    <t>70
7/02/2019
413
26/04/2019</t>
  </si>
  <si>
    <t xml:space="preserve">    N° 79
4/02/2019
388
25/04/2019</t>
  </si>
  <si>
    <t>92
7/02/2019
414
26/04/2019</t>
  </si>
  <si>
    <t xml:space="preserve">    N° 83
4/02/2019
392
25/04/2019</t>
  </si>
  <si>
    <t>68
07/02/2019
415
26/04/2019</t>
  </si>
  <si>
    <t xml:space="preserve">    N° 57
4/02/2019
367
25/04/2019</t>
  </si>
  <si>
    <t>82
7/02/2019
434
26/04/2019</t>
  </si>
  <si>
    <t xml:space="preserve">PROFESIONAL </t>
  </si>
  <si>
    <t xml:space="preserve">    N° 53
4/02/2019
364
25/04/2019</t>
  </si>
  <si>
    <t>83
7/02/2019
435
26/04/2019</t>
  </si>
  <si>
    <t>N° 52
   4/02/2019
363
26/04/2019</t>
  </si>
  <si>
    <t xml:space="preserve">94
7/02/2019
437
26/04/2019 </t>
  </si>
  <si>
    <t xml:space="preserve">
N° 47    4/02/2019
358
25/04/2019</t>
  </si>
  <si>
    <t xml:space="preserve">64
7/02/2019
438
26/04/2019
</t>
  </si>
  <si>
    <t>N° 49
4/02/2019
360
26/04/2019</t>
  </si>
  <si>
    <t xml:space="preserve">    N° 70
4/02/2019
379
25/04/2019</t>
  </si>
  <si>
    <t>77
7/02/2019
440
26/04/2019</t>
  </si>
  <si>
    <t xml:space="preserve">    N° 54
4/02/2019
365
25/04/2019</t>
  </si>
  <si>
    <t>85
7/02/2019
441
26/04/2019</t>
  </si>
  <si>
    <t xml:space="preserve">    N° 67
4/02/2019
376
25/04/2019</t>
  </si>
  <si>
    <t>86
7/02/2019
442
26/04/2019</t>
  </si>
  <si>
    <t>106
8/02/2019
443
26/04/2019</t>
  </si>
  <si>
    <t xml:space="preserve">    N° 86
4/02/2019
395
25/04/2019</t>
  </si>
  <si>
    <t>65
07/02/2019
444
26/04/2019</t>
  </si>
  <si>
    <t>N° 50    4/02/2019
361
25/04/2019</t>
  </si>
  <si>
    <t>88
7/02/2019
446
26/04/2019</t>
  </si>
  <si>
    <t xml:space="preserve">    N° 56
4/02/2019
366
25/04/2016</t>
  </si>
  <si>
    <t>103
08/02/2019
448
26/04/2019</t>
  </si>
  <si>
    <t xml:space="preserve">    N° 62
4/02/2019
371
25/04/2019</t>
  </si>
  <si>
    <t>80
7/02/2019
447
26/04/2019</t>
  </si>
  <si>
    <t xml:space="preserve">    N° 76
4/02/2019
385
25/04/2019</t>
  </si>
  <si>
    <t>96
7/02/2019
445
26/04/2019</t>
  </si>
  <si>
    <t xml:space="preserve">    N° 63
4/02/2019
372
25/04/2019</t>
  </si>
  <si>
    <t>79
7/02/2019
416
26/04/2019</t>
  </si>
  <si>
    <t xml:space="preserve">    N° 75
4/02/2019
384
25/04/2019
</t>
  </si>
  <si>
    <t>72
7/02/2019
417
26/04/2019</t>
  </si>
  <si>
    <t xml:space="preserve">    N° 73
4/02/2019
382
25/04/2019</t>
  </si>
  <si>
    <t>74
7/02/2019
405
25/04/2019</t>
  </si>
  <si>
    <t xml:space="preserve">    N° 77
4/02/2019
386
25/04/2019</t>
  </si>
  <si>
    <t>71
7/02/2019
404
25/04/2019</t>
  </si>
  <si>
    <t>91
7/02/2019
403
25/04/2019</t>
  </si>
  <si>
    <t xml:space="preserve">    N° 89
4/02/2019
398
25/04/2019</t>
  </si>
  <si>
    <t>101
7/02/2019
402
25/04/2019</t>
  </si>
  <si>
    <t xml:space="preserve">    N° 72
4/02/2019
381
25/04/2019</t>
  </si>
  <si>
    <t>75
7/02/2019
406
25/04/2019</t>
  </si>
  <si>
    <t xml:space="preserve">    N° 64
4/02/2019
373
25/04/2019</t>
  </si>
  <si>
    <t>78
7/02/2019
430
26/04/2019</t>
  </si>
  <si>
    <t xml:space="preserve">    N° 66
4/02/2019
375
25/04/2019</t>
  </si>
  <si>
    <t xml:space="preserve">    N° 60
4/02/2019
369
25/04/2019</t>
  </si>
  <si>
    <t>141
11/02/2019
427
26/04/2019</t>
  </si>
  <si>
    <t xml:space="preserve">    N° 93
4/02/2019
401
25/04/2019</t>
  </si>
  <si>
    <t>139
11/02/2019
428
26/04/2019</t>
  </si>
  <si>
    <t>87
7/02/2019
429
26/04/2019</t>
  </si>
  <si>
    <t>93
7/02/2019
426
26/04/2019</t>
  </si>
  <si>
    <t xml:space="preserve">    N° 88
4/02/2019
397
25/04/2019</t>
  </si>
  <si>
    <t xml:space="preserve">    N° 80
4/02/2019
389
25/04/2019</t>
  </si>
  <si>
    <t>138
11/02/2019
424
26/04/2019</t>
  </si>
  <si>
    <t>73
7/02/2019
411
26/04/2019</t>
  </si>
  <si>
    <t xml:space="preserve">    N° 87
4/02/2019
396
25/04/2019</t>
  </si>
  <si>
    <t>98
07/02/2019
436
26/04/2019</t>
  </si>
  <si>
    <t xml:space="preserve">    N° 84
4/02/2019
393
25/04/2019</t>
  </si>
  <si>
    <t>67
07/02/2019
420
26/04/2019</t>
  </si>
  <si>
    <t xml:space="preserve">    N° 61
4/02/2019
370
25/04/2019</t>
  </si>
  <si>
    <t>81
7/02/2019
421
26/04/2019</t>
  </si>
  <si>
    <t xml:space="preserve">    N° 68
4/02/2019
377
25/04/2019</t>
  </si>
  <si>
    <t>105
8/02/2019
423
26/04/2019</t>
  </si>
  <si>
    <t xml:space="preserve">    N° 65
4/02/2019
374
25/04/2019</t>
  </si>
  <si>
    <t>104
8/02/2019
422
26/04/2019</t>
  </si>
  <si>
    <t>N° 48
4/02/2019
359
25/04/2019</t>
  </si>
  <si>
    <t>142
11/02/2019
439
26/04/2019</t>
  </si>
  <si>
    <t>90
7/02/2019
432
2604/2019</t>
  </si>
  <si>
    <t>171
15/02/2019
431
26/04/2019</t>
  </si>
  <si>
    <t xml:space="preserve">    N° 78
4/02/2019
387
25/04/2019</t>
  </si>
  <si>
    <t>102
8/02/2019
425
26/04/2019</t>
  </si>
  <si>
    <t xml:space="preserve">231.02.06.04-084
</t>
  </si>
  <si>
    <t xml:space="preserve">    N° 96
4/02/2019
402
25/04/2019</t>
  </si>
  <si>
    <t xml:space="preserve">
MARTINEZ RODRIGUEZ Y ASOCIADOS S.A.S 
NIT 900679689-3
</t>
  </si>
  <si>
    <t xml:space="preserve">Auxiliar Administrativo Grado 03 código 407 </t>
  </si>
  <si>
    <t>Apoyo a la gestión de la entidad en: Conceptualización temática, diseño de imagen gráfica, selección tipográfica, ilustración, diagramación, concepto creativo  del plegable mensual Saberes, piezas gráficas de eventos y programas institucionales basados en las campañas “Un espacio para vos” y “Yo, soy un líder”.</t>
  </si>
  <si>
    <t>ALBEIRO QUINTERO TRIANA 
4516965-2</t>
  </si>
  <si>
    <t>15/05/2019
14/06/2019</t>
  </si>
  <si>
    <t xml:space="preserve">    N° 74
4/02/2019
383
25/04/2019</t>
  </si>
  <si>
    <t xml:space="preserve">    N° 55
4/02/2019
443
10/05/2019</t>
  </si>
  <si>
    <t>22/02/2019
15/05/2019</t>
  </si>
  <si>
    <t>22/05/2019
14/06/2019</t>
  </si>
  <si>
    <t>445
10/05/2019</t>
  </si>
  <si>
    <t xml:space="preserve">    N° 128
08/02/2019
441
10/05/2019</t>
  </si>
  <si>
    <t xml:space="preserve">    N° 129
08/02/2019
442
10/05/2019</t>
  </si>
  <si>
    <t xml:space="preserve">    N° 175
14/02/2019
440
10/05/2019</t>
  </si>
  <si>
    <t xml:space="preserve">    N° 163
14/02/2019
438
10/05/2019</t>
  </si>
  <si>
    <t xml:space="preserve">    N° 159
434
10/05/2019</t>
  </si>
  <si>
    <t xml:space="preserve">    N° 160
14/02/2019
435
10/05/2019</t>
  </si>
  <si>
    <t xml:space="preserve">    N° 161
14/02/2019436
10/05/2019</t>
  </si>
  <si>
    <t xml:space="preserve">    N° 162
14/02/2019
437
10/05/2019</t>
  </si>
  <si>
    <t xml:space="preserve">    N° 164
14/02/2019
439
10/05/2019</t>
  </si>
  <si>
    <t xml:space="preserve">    N° 158
14/02/2019
433
10/05/2019</t>
  </si>
  <si>
    <t xml:space="preserve">    N° 157
08/02/2019
432
10/05/2019</t>
  </si>
  <si>
    <t xml:space="preserve">    N° 148
13/02/2019
444
10/05/2019</t>
  </si>
  <si>
    <t>7/02/2019
02/05/2019</t>
  </si>
  <si>
    <t>ELIZABETH SALAS HURTADO
NIT: 31246329-7</t>
  </si>
  <si>
    <t>20/02/2019
10/05/2019</t>
  </si>
  <si>
    <t>448
10/05/2019</t>
  </si>
  <si>
    <t>457
13/05/2019</t>
  </si>
  <si>
    <t>Contratar el programa de seguros que garanticen la protección de los bienes muebles e inmuebles, intereses patrimoniales, así como la vida de los Funcionarios de BIBLIOTECA DEPARTAMENTAL JORGE GARCES BORRERO.</t>
  </si>
  <si>
    <t xml:space="preserve">Realizar el mantenimiento y la recarga de cincuenta (50) extintores tipo el ABC, CO2, BC y de agua a presión al igual que el suministro de accesorios necesarios para el normal funcionamiento de las herramientas y equipos contra incendio de la Biblioteca Departamental Jorge Garcés Borrero. </t>
  </si>
  <si>
    <t xml:space="preserve">195
20/02/2019
515
17/05/2019
</t>
  </si>
  <si>
    <t>231.02.06.04-150</t>
  </si>
  <si>
    <t>231.02.06.04-151</t>
  </si>
  <si>
    <t>CUATRO (4) MESES</t>
  </si>
  <si>
    <t>231.02.06.04-152</t>
  </si>
  <si>
    <t>HERMINIA MURILLO  QUIROGA
31934767-5</t>
  </si>
  <si>
    <t>231.02.06.04-153</t>
  </si>
  <si>
    <t>231.02.06.04-154</t>
  </si>
  <si>
    <t>FRANCIA ELENA MURILLO MARIN
38462687-1</t>
  </si>
  <si>
    <t>231.02.06.04-155</t>
  </si>
  <si>
    <t>231.02.06.04-156</t>
  </si>
  <si>
    <t>231.02.06.04-157</t>
  </si>
  <si>
    <t>231.02.06.04-158</t>
  </si>
  <si>
    <t xml:space="preserve">Se requiere apoyo en la operación logística de las actividades y eventos realizados en las salas y auditorios que se alquilan a empresas o personas naturales y se utilizan para programación de la Biblioteca Departamental con el fin de garantizar un uso adecuado de los espacios físicos audiovisuales de las salas y auditorios </t>
  </si>
  <si>
    <t>231.02.06.04-159</t>
  </si>
  <si>
    <t>231.02.06.04-160</t>
  </si>
  <si>
    <t>231.02.06.04-161</t>
  </si>
  <si>
    <t>231.02.06.04-162</t>
  </si>
  <si>
    <t>231.02.06.04-163</t>
  </si>
  <si>
    <t>231.02.06.04-164</t>
  </si>
  <si>
    <t>231.02.06.04-165</t>
  </si>
  <si>
    <t>231.02.06.04-166</t>
  </si>
  <si>
    <t>231.02.06.04-167</t>
  </si>
  <si>
    <t>231.02.06.04-168</t>
  </si>
  <si>
    <t>231.02.06.04-169</t>
  </si>
  <si>
    <t>231.02.06.04-170</t>
  </si>
  <si>
    <t>231.02.06.04-171</t>
  </si>
  <si>
    <t>231.02.06.04-172</t>
  </si>
  <si>
    <t>231.02.06.04-173</t>
  </si>
  <si>
    <t>231.02.06.04-174</t>
  </si>
  <si>
    <t>231.02.06.04-175</t>
  </si>
  <si>
    <t>231.02.06.04-176</t>
  </si>
  <si>
    <t>231.02.06.04-177</t>
  </si>
  <si>
    <t>231.02.06.04-178</t>
  </si>
  <si>
    <t>231.02.06.04-179</t>
  </si>
  <si>
    <t>231.02.06.04-180</t>
  </si>
  <si>
    <t>231.02.06.04-181</t>
  </si>
  <si>
    <t>231.02.06.04-182</t>
  </si>
  <si>
    <t>231.02.06.04-183</t>
  </si>
  <si>
    <t>231.02.06.04-184</t>
  </si>
  <si>
    <t xml:space="preserve">Profesional Código 219 Grado 01 </t>
  </si>
  <si>
    <t>231.02.06.04-185</t>
  </si>
  <si>
    <t>231.02.06.04-186</t>
  </si>
  <si>
    <t>231.02.06.04-187</t>
  </si>
  <si>
    <t>231.02.06.04-188</t>
  </si>
  <si>
    <t>231.02.06.04-189</t>
  </si>
  <si>
    <t>231.02.06.04-190</t>
  </si>
  <si>
    <t>231.02.06.04-191</t>
  </si>
  <si>
    <t>231.02.06.04-192</t>
  </si>
  <si>
    <t>231.02.06.04-193</t>
  </si>
  <si>
    <t>231.02.06.04-194</t>
  </si>
  <si>
    <t>231.02.06.04-196</t>
  </si>
  <si>
    <t>231.02.06.04-197</t>
  </si>
  <si>
    <t>231.02.06.04-198</t>
  </si>
  <si>
    <t>231.02.06.04-199</t>
  </si>
  <si>
    <t>231.02.06.04-200</t>
  </si>
  <si>
    <t>231.02.06.04-201</t>
  </si>
  <si>
    <t>231.02.06.04-202</t>
  </si>
  <si>
    <t>231.02.06.04-203</t>
  </si>
  <si>
    <t>231.02.06.04-204</t>
  </si>
  <si>
    <t>231.02.06.04-205</t>
  </si>
  <si>
    <t>231.02.06.04-206</t>
  </si>
  <si>
    <t>231.02.06.04-207</t>
  </si>
  <si>
    <t>231.02.06.04-208</t>
  </si>
  <si>
    <t>231.02.06.04-209</t>
  </si>
  <si>
    <t>231.02.06.04-210</t>
  </si>
  <si>
    <t>533
20/05/2019</t>
  </si>
  <si>
    <t>231.02.06.04-211</t>
  </si>
  <si>
    <t>231.02.06.04-212</t>
  </si>
  <si>
    <t>MANUEL FERNANDO BUBRBANO MOSQUERA
1130623424-6</t>
  </si>
  <si>
    <t>Se requiere apoyar personal y telefónicamente los requerimientos de los usuarios externos e internos de la entidad, para brindar información oportuna y veraz de los programas y proyectos institucionales apoyándose en las nuevas tecnologías de la información.</t>
  </si>
  <si>
    <t>Realizar actividades de carácter asistenciales de apoyo a la Gestión del área de Tesorería, en lo referente a la organización de los comprobantes de egreso de la Biblioteca Departamental, con el fin de dar trámite de forma más oportuna a los requerimientos tanto internos como externos.</t>
  </si>
  <si>
    <t>HERNAN ALONSO CONTRERAS TOVAR 94513847-5</t>
  </si>
  <si>
    <t>FUNDACION CARVAJAL
890314970-7</t>
  </si>
  <si>
    <t>231.02.07.02-213</t>
  </si>
  <si>
    <t>544
23/05/2019</t>
  </si>
  <si>
    <t>Apoyo a la Gestión de la Entidad en el V Festival Internacional de Literatura Oiga Mire Lea, en la Selección de las temáticas, autores y contenidos, garantizando la calidad y permanencia académica y conceptual en el Festival, desde su saber, con sujeción a los lineamientos de la misión institucional de la Biblioteca Departamental Jorge Garcés Borrero.</t>
  </si>
  <si>
    <t>YULIANA ANDREA 
TORO GRAJALES 1143858477-2</t>
  </si>
  <si>
    <t>540
22/05/2019</t>
  </si>
  <si>
    <t>231.02.06.04-215</t>
  </si>
  <si>
    <t>Realizar el acompañamiento y la asesoría técnica profesional para la ejecución del proyecto Museo de la Memoria del Valle del Cauca.</t>
  </si>
  <si>
    <t>MARIA ALEJANDRA CHAVES LOPEZ
NIT 67026175-7</t>
  </si>
  <si>
    <t>DIEGO LUIS ARIAS TORRES
79.589.753-3</t>
  </si>
  <si>
    <t>231.02.06.01.-216</t>
  </si>
  <si>
    <t>546
24/05/2019</t>
  </si>
  <si>
    <t>Realizar  el Suministro e instalación de  tres (3) cámaras tipo domo I varifocal - 1 en  Sala Valle del cauca (2 piso): 1 en Sala Infantil (1 piso); 1 en Sala Colección General (3 piso) a cuarto de monitoreo 1 piso y su respectiva configuración y puesta en marcha del sistema garantizando asi  el funcionamiento de las herramientas y equipos  necesarios para garantizar las actividades de los funcionarios y visitantes dentro de la Biblioteca Departamental Jorge Garcés Borrero.</t>
  </si>
  <si>
    <t>231.02.06.04-217</t>
  </si>
  <si>
    <t>ISABELA SANTAMARIA ROJAS 
NIT 11124845888-2</t>
  </si>
  <si>
    <t xml:space="preserve">Aunar esfuerzos técnicos, humanos, administrativos y financieros para la ejecución construcción y consolidación del catálogo público bibliográfico del Departamento del Valle del Cauca. </t>
  </si>
  <si>
    <t>SELECCIÓN MINIMA CUANTIA
RENDIR RCL JUNIO</t>
  </si>
  <si>
    <t>539
22/05/2019</t>
  </si>
  <si>
    <t>231.02.06.01-214</t>
  </si>
  <si>
    <t>Contratar una agencia de viajes que preste el servicio de suministro de tiquetes aéreos en rutas nacionales y/o internacionales para los funcionarios de la Biblioteca Departamental Jorge Garcés Borrero, para el desarrollo y consecución de los fines misionales de la entidad.</t>
  </si>
  <si>
    <t>231.02.06.04-218</t>
  </si>
  <si>
    <t>Apoyar a la Biblioteca Departamental Jorge Garcés Borrero en la realización del XVIII Encuentro Departamental de Bibliotecas Públicas del Valle del Cauca 2019 para el fortalecimiento de la red de Bibliotecas públicas del Valle.</t>
  </si>
  <si>
    <t>538
21/05/2019</t>
  </si>
  <si>
    <t>231.02.07.04-219</t>
  </si>
  <si>
    <t>Corporación de Eventos, Ferias y Espectáculos de Cali 
CORFECALI
NIT 800152075-6</t>
  </si>
  <si>
    <t>YULIANA ANDREA TORO GRAJALES 1143858477-2</t>
  </si>
  <si>
    <t>JESSICA THALIA OSORIO MALES 
NIT 1107091691-8</t>
  </si>
  <si>
    <t>LUIS ARBEY APONZA MONTOYA 
NIT 1107098308-3</t>
  </si>
  <si>
    <t>DIANA LORENA BORRERO HURTADO  
NIT 29363424-2</t>
  </si>
  <si>
    <t>TULIO ENRIQUE HORMIGA BARONA 
NIT 16654739-9</t>
  </si>
  <si>
    <t xml:space="preserve">MARTHA CECILIA PEÑA UMAÑA  
NIT 66978398-3 </t>
  </si>
  <si>
    <t>JOSE ELIDIER GOMEZ GRANADA 
NIT 14994921-4</t>
  </si>
  <si>
    <t>231.02.06.04-195</t>
  </si>
  <si>
    <t>JOSE LUIS GIRALDO NAVARRETE
16794997-2</t>
  </si>
  <si>
    <t>595
27/05/2019</t>
  </si>
  <si>
    <t>592
27/05/2019</t>
  </si>
  <si>
    <t>530
24/05/2019</t>
  </si>
  <si>
    <t>598
30/05/2019</t>
  </si>
  <si>
    <t>CLAUDIA PATRICIA CAÑIZALES HERRERA 
NIT 66854444-1</t>
  </si>
  <si>
    <t xml:space="preserve">231.02.06.04-149
</t>
  </si>
  <si>
    <t>RFID TECNOLOGIA SAS
NIT 900521130-1</t>
  </si>
  <si>
    <t>SELECCIÓN 
MINIMA CUANTIA</t>
  </si>
  <si>
    <t>DIEGO LUIS ARIAS TORRES
79589753-3</t>
  </si>
  <si>
    <t>ISABELA SANTAMARIA ROJAS 
NIT 1112484588-2</t>
  </si>
  <si>
    <t>600
04/06/2019</t>
  </si>
  <si>
    <t xml:space="preserve">JOSE ELIDIER GOMEZ GRANADA 
NIT 14994921-4 </t>
  </si>
  <si>
    <t xml:space="preserve">MARTHA CECILIA PEÑA UMAÑA
NIT 66978398-3 </t>
  </si>
  <si>
    <t>MICHELL ALBERTO HERRERA RIVERA 
NIT: 94411386-3</t>
  </si>
  <si>
    <t>DIANA LORENA BORRERO HURTADO 
NIT 29363424-2</t>
  </si>
  <si>
    <t>JOHNIER ALEXIS ANGULO CASARAN 
NIT: 1113618432-3</t>
  </si>
  <si>
    <t xml:space="preserve">LAURA MARCELA MELO CORREA 
NIT 1143831509-2                              
</t>
  </si>
  <si>
    <t xml:space="preserve">MARJORIE BRUSA CARDONA 
66842836-3
</t>
  </si>
  <si>
    <t>FUNDACION MEJORHABITAT
NIT 805016076-1</t>
  </si>
  <si>
    <t>GERMAN GREGORIO CAPOTE SUAREZ 
NIT 16720408-9</t>
  </si>
  <si>
    <t>JUAN CARLOS VILLOTA PACHICHANA 
NIT 16462685-5</t>
  </si>
  <si>
    <t>JOSE LUIS GIRALDO   NAVARRETE</t>
  </si>
  <si>
    <t>MARTINEZ RODRIGUEZ Y ASOCIADOS S.A.S.</t>
  </si>
  <si>
    <t>FUNDACION MEJOR HABITAT</t>
  </si>
  <si>
    <t>SANTEC SAS</t>
  </si>
  <si>
    <t>SARIYED  CASTAÑO GOMEZ</t>
  </si>
  <si>
    <t>MANUEL FERNANDO BURBANO MOSQUERA</t>
  </si>
  <si>
    <t>RONAL  SALAZAR ANGULO</t>
  </si>
  <si>
    <t>MARTHA CECILIA PEÑA UMAÑA</t>
  </si>
  <si>
    <t>CLAUDIA PATRICIA CAÑIZALES HERRERA</t>
  </si>
  <si>
    <t>JACKELINE  COSME CEDEÑO</t>
  </si>
  <si>
    <t>MARTHA CECILA GALLEGO OREJUELA</t>
  </si>
  <si>
    <t>FRANCIA ELENA MURILLO MARIN</t>
  </si>
  <si>
    <t>DIEGO HERNAN CASTAÑO GUEVARA</t>
  </si>
  <si>
    <t>TOMASA  CUNDUMI CUNDUMI</t>
  </si>
  <si>
    <t>CAROLINA  HUERTAS RESTREPO</t>
  </si>
  <si>
    <t>FLORALBA  CAMPO CASSO</t>
  </si>
  <si>
    <t>JESSICA THALIA OSORIO MALES</t>
  </si>
  <si>
    <t>YERLIN  RAMIREZ RIVERA</t>
  </si>
  <si>
    <t>LAURA  XIMENA DIAZ ORTIZ</t>
  </si>
  <si>
    <t>JUAN  GABRIEL SOTO</t>
  </si>
  <si>
    <t>ISABELA  RUBIANO  MONTOYA</t>
  </si>
  <si>
    <t>JUAN DAVID SANCHEZ MUÑOZ</t>
  </si>
  <si>
    <t>FILEMON  APONZA LARRAHONDO</t>
  </si>
  <si>
    <t>MONICA  SANCHEZ</t>
  </si>
  <si>
    <t>JOSE  ELIDIER GOMEZ GRANADA</t>
  </si>
  <si>
    <t>CLAUDIA VIVIANA MERCADO RAMIREZ</t>
  </si>
  <si>
    <t>HERNAN ALONSO CONTRERAS TOVAR</t>
  </si>
  <si>
    <t>LEIDY OLIVIA IMBOL QUIÑONES</t>
  </si>
  <si>
    <t>JULIO HERNANDO LATORRE URREGO</t>
  </si>
  <si>
    <t>RODRIGO  VIDAL MEDINA</t>
  </si>
  <si>
    <t>CAMILO ANDRES BONILLA CERTUCHE</t>
  </si>
  <si>
    <t>EDELMIRA  HERNANDEZ GOMEZ</t>
  </si>
  <si>
    <t>BRAYAN DERINCE OROZCO ORTIZ</t>
  </si>
  <si>
    <t>DIANA CAROLINA DIAZ</t>
  </si>
  <si>
    <t>HERMINIA  MURILLO QUIROGA</t>
  </si>
  <si>
    <t>CAROL  NAYIBE OCORO</t>
  </si>
  <si>
    <t>RAFAEL EDUARDO ORDOÑEZ MAFLA</t>
  </si>
  <si>
    <t>JEFFREY  PAMELA ACEVEDO BEDOYA</t>
  </si>
  <si>
    <t>JOSE MANUEL BALLESTEROS MOLINA</t>
  </si>
  <si>
    <t>KELLI JOHANA IDROBO URIBE</t>
  </si>
  <si>
    <t>FRANCISCO JAVIER GARCIA GIL</t>
  </si>
  <si>
    <t>AMILVIA  COCA PINZON</t>
  </si>
  <si>
    <t>YEFERSSON   RODRIGUEZ REYES</t>
  </si>
  <si>
    <t>WILSON  GONZALEZ GONZALEZ</t>
  </si>
  <si>
    <t>LAURA MARCELA MELO CORREA</t>
  </si>
  <si>
    <t>JAIR MAURICIO MUÑOZ GUTIERREZ</t>
  </si>
  <si>
    <t>OSCAR  CALDERON JIMENEZ</t>
  </si>
  <si>
    <t>JUAN CARLOS VILLOTA PACHICHANA</t>
  </si>
  <si>
    <t>CENAIDA  GONZALEZ RAIGOZA</t>
  </si>
  <si>
    <t>EDILSON ANDRES RUBIO IBARRA</t>
  </si>
  <si>
    <t>VANESSA  VELEZ LONDOÑO</t>
  </si>
  <si>
    <t>ELIZABETH  HUNG DUQUE</t>
  </si>
  <si>
    <t>LUZ DARY BARA JIMENEZ</t>
  </si>
  <si>
    <t>JOHNIER ALEXIS ANGULO CASARAN</t>
  </si>
  <si>
    <t>BRENDA JULIANA CARTAGENA PEÑA</t>
  </si>
  <si>
    <t>LUIS  ARBEY APONZA MONTOYA</t>
  </si>
  <si>
    <t>DIEGO LUIS ARIAS TORRES</t>
  </si>
  <si>
    <t xml:space="preserve">  ISABELA  SANTAMARIA ROJAS</t>
  </si>
  <si>
    <t>MARIA ALEJANDRA CHAVES LOPEZ</t>
  </si>
  <si>
    <t>YULIANA ANDREA TORO GRAJALES</t>
  </si>
  <si>
    <t>CATALINA JULIANA VILLA ZAPATA</t>
  </si>
  <si>
    <t>SECOP I: https://www.contratos.gov.co/entidades/entLogin.html</t>
  </si>
  <si>
    <t xml:space="preserve">$54.992.303,oo </t>
  </si>
  <si>
    <t>601
04/06/2019</t>
  </si>
  <si>
    <t>$5.970.572
Valor ejecutado
$99.510,oo</t>
  </si>
  <si>
    <t>30/09/2019
05/06/2019</t>
  </si>
  <si>
    <t>231.02.06.04-220</t>
  </si>
  <si>
    <t xml:space="preserve">AUXILIAR ADMINISTRATIVO
GRADO 3 </t>
  </si>
  <si>
    <t>231.02.06.04-221</t>
  </si>
  <si>
    <t>CESAR AUGUSTO MORALES PALACIOS
NIT 16284864-3</t>
  </si>
  <si>
    <t>HASTA EL 15/10/2019</t>
  </si>
  <si>
    <t>231.02.06.04-222</t>
  </si>
  <si>
    <t xml:space="preserve">Apoyar a la Gestión de la Entidad en el servicio de resane y pintura, mantenimiento de los lotes y zonas verdes, reparaciones menores, instalaciones eléctricas y labores de todero en las instalaciones de la Biblioteca Departamental Jorge Garcés Borrero, así como también, apoyar en el mantenimiento general de la infraestructura de la entidad.   </t>
  </si>
  <si>
    <t>231.02.06.04-223</t>
  </si>
  <si>
    <t>231.02.06.04-224</t>
  </si>
  <si>
    <t>231.02.06.04-225</t>
  </si>
  <si>
    <t>231.02.06.04-226</t>
  </si>
  <si>
    <t>231.02.06.04-227</t>
  </si>
  <si>
    <t>231.02.06.04-228</t>
  </si>
  <si>
    <t>231.02.06.04-229</t>
  </si>
  <si>
    <t>231.02.06.04-230</t>
  </si>
  <si>
    <t>231.02.06.04-231</t>
  </si>
  <si>
    <t>231.02.06.04-232</t>
  </si>
  <si>
    <t>231.02.06.04-234</t>
  </si>
  <si>
    <t>231.02.06.01-233</t>
  </si>
  <si>
    <t>FREDY FERNANDO NORATO TELLO
NIT 16641452-4</t>
  </si>
  <si>
    <t>PROFESIONAL 
CODIGO 22 GRADO 3</t>
  </si>
  <si>
    <t>231.02.06.04-235</t>
  </si>
  <si>
    <t>MICHELLY SEGURA MARTINEZ
NIT 1144192754-1</t>
  </si>
  <si>
    <t>576
10/06/2019</t>
  </si>
  <si>
    <t>UNIVERSIDAD AUTONOMA DE OCCIDENTE
NIT 890305881-1</t>
  </si>
  <si>
    <t>Aunar esfuerzos a fin de realizar la investigación, diseño y creación de un “museo de memoria histórica del Valle del Cauca”, que permita a la comunidad consultar y comprender en un contexto histórico, hechos de las manifestaciones de violencias ocurridas en el Departamento del Valle del Cauca.</t>
  </si>
  <si>
    <t>231.02.06.04-237</t>
  </si>
  <si>
    <t>AMANDA ACOSTA MANZANO 
NIT 31282817-2</t>
  </si>
  <si>
    <t>599
17/06/2019</t>
  </si>
  <si>
    <t>231.02.06.01-238</t>
  </si>
  <si>
    <t>231.02.06.01-239</t>
  </si>
  <si>
    <t>231.02.06.04-236</t>
  </si>
  <si>
    <t>HEVER MARINO ZUÑIGA MOLINA 16696143-1</t>
  </si>
  <si>
    <t>AGENCIA DE VIAJES ROSA DE LOS VIENTOS S.A.S 
NIT 830.513.210-3</t>
  </si>
  <si>
    <t>Suministrar artículos eléctricos adecuados para realizar el mantenimiento preventivo y correctivo a los diferentes espacios de la Biblioteca Departamental Jorge Garcés Borrero.</t>
  </si>
  <si>
    <t>609
18/06/2019</t>
  </si>
  <si>
    <t>231.02.06.04-241</t>
  </si>
  <si>
    <t xml:space="preserve">LUIS IGNACIO CERON NIETO
NIT 16602865-6
</t>
  </si>
  <si>
    <t>Participar en la ejecución del Proyecto POSTRE DE CUENTOS PARA LA PRIMERA INFANCIA 2019 evento apoyado por el Programa Nacional de Concertación del Ministerio de Cultura, participando como coordinador y Tallerista en Animación a la Lectura en diferentes municipios, apoyando la logística del proyecto</t>
  </si>
  <si>
    <t>DOS (2) MESES Y QUINCE (15) DIAS</t>
  </si>
  <si>
    <t>Suministrar artículos de ferretería adecuados para realizar el mantenimiento preventivo y correctivo a los diferentes espacios de la Biblioteca Departamental Jorge Garcés Borrero.</t>
  </si>
  <si>
    <t>231.02.06.04-242</t>
  </si>
  <si>
    <t xml:space="preserve">607
18/06/2019
</t>
  </si>
  <si>
    <t xml:space="preserve">608
18/06/2019
</t>
  </si>
  <si>
    <t>231.02.06.04-243</t>
  </si>
  <si>
    <t xml:space="preserve">610
18/06/2019
</t>
  </si>
  <si>
    <t>231.02.06.04-244</t>
  </si>
  <si>
    <t xml:space="preserve">606
18/06/2019
</t>
  </si>
  <si>
    <t>231.02.06.04-245</t>
  </si>
  <si>
    <t>231.02.06.04-246</t>
  </si>
  <si>
    <t xml:space="preserve">605
18/06/2019
</t>
  </si>
  <si>
    <t>231.02.06.01-247</t>
  </si>
  <si>
    <t>Apoyo a la gestión de la entidad en la prestación de servicios para la formulación y ejecución del Plan Institucional de Archivos, programas de gestión documental, elaboración de tablas de valoración documental y anexos, inventarios y fondo acumulado</t>
  </si>
  <si>
    <t xml:space="preserve">KAROL DAYANA AMAYA SANCHEZ
1113686885-6
 </t>
  </si>
  <si>
    <t>Participar en la ejecución del Proyecto POSTRE DE CUENTOS PARA LA PRIMERA INFANCIA 2019 evento apoyado por el Programa Nacional de Concertación del Ministerio de Cultura, participando Tallerista en Animación a la Lectura en diferentes municipios, apoyando la logística del proyecto</t>
  </si>
  <si>
    <t>UN (1) MES Y QUINCE (15) DÍAS</t>
  </si>
  <si>
    <t xml:space="preserve">YENNI ALEXANDRA GRAJALES MOSCOSO 1088279389-9
</t>
  </si>
  <si>
    <t>231.02.06.01-248</t>
  </si>
  <si>
    <t>CONTRATO
INTERSTITUCIONAL</t>
  </si>
  <si>
    <t>231.02.07.04-249</t>
  </si>
  <si>
    <t>673
20/06/2019</t>
  </si>
  <si>
    <t>Apoyar a la Biblioteca Departamental Jorge Garcés Borrero para realizar el Festival Internacional de Literatura "Oiga, Mire, Lea" en su quinta versión con el fin fomentar la literatura y la lectura en Cali y Valle del Cauca.</t>
  </si>
  <si>
    <t>676
20/06/2019</t>
  </si>
  <si>
    <t>231.02.06.04-250</t>
  </si>
  <si>
    <t xml:space="preserve">Realizar la creación y producción de concepto de comunicaciones y promoción quinto Festival Internacional de Literatura Oiga Mire Lea. </t>
  </si>
  <si>
    <t>678
20/06/2019</t>
  </si>
  <si>
    <t>677
20/06/2019</t>
  </si>
  <si>
    <t>ALBA LUCERO TABORDA TABORDA
NIT 66681545-3</t>
  </si>
  <si>
    <t>JULIAN EDUARDO ARTEAGA AGUILAR
NIT 94497606-8</t>
  </si>
  <si>
    <t>231.02.06.04-252</t>
  </si>
  <si>
    <t>231.02.06.04-253</t>
  </si>
  <si>
    <t>231.02.06.04-254</t>
  </si>
  <si>
    <t>618
19/06/2019</t>
  </si>
  <si>
    <t xml:space="preserve">IRLI TIBISAY OCAMPO REYES
1111779799-3
</t>
  </si>
  <si>
    <t>Participar en la ejecución del Convenio interadministrativo No. 1.210.30.59.2 2261 celebrado entre el departamento del Valle del Cauca – Secretaría de Educación y la Biblioteca Departamental Jorge Garcés Borrero, participando como tallerista en Promoción de la Lectura en diferentes municipios, apoyando la logística del proyecto.</t>
  </si>
  <si>
    <t>619
19/06/2019</t>
  </si>
  <si>
    <t>620
19/06/2019</t>
  </si>
  <si>
    <t>AUXILIAR ADMINISTRATIVO GRADO 3 CODIGO 407</t>
  </si>
  <si>
    <t xml:space="preserve">DOS (2) MESES </t>
  </si>
  <si>
    <t>679
21/06/2019</t>
  </si>
  <si>
    <t>CINCO (5) MESES</t>
  </si>
  <si>
    <t>681
25/06/2019</t>
  </si>
  <si>
    <t>680
21/06/2019</t>
  </si>
  <si>
    <t>683
25/06/2019</t>
  </si>
  <si>
    <t>684
25/06/2019</t>
  </si>
  <si>
    <t>623
21/06/2019</t>
  </si>
  <si>
    <t>231.02.06.01-255</t>
  </si>
  <si>
    <t>231.02.06.01-256</t>
  </si>
  <si>
    <t>624
21/06/2019</t>
  </si>
  <si>
    <t>Contratar el Suministro de  refrigerios  para apoyar las actividades con  ocasión de la política de lectura,  escritura y oralidad,  actividades culturales y artísticas de extensión bibliotecarios en los 42 municipios del Valle del Cauca, desarrollar diferentes actividades propias del personal de la Biblioteca Departamental, teniendo en cuenta que es necesario fomentar la diversidad cultural y artística; que se traducen en reuniones y eventos de acuerdo al convenio              No. 1.210.30.59.22261 que de manera permanente requieren el suministro de refrigerios a los organizadores, invitados o participantes,   ya sea en las instalaciones de la Biblioteca Departamental Jorge Garcés Borrero o diferentes Municipios del Valle del Cauca que Conforman la Red Departamental de Bibliotecas Públicas del Valle.</t>
  </si>
  <si>
    <t>Suministrar en calidad de venta cuatro (4) equipos de conexión a internet de forma inalámbrica (Acces point) de acuerdo con las actividades específicas de la presente invitación.</t>
  </si>
  <si>
    <t>ARMANDO ZAMBRANO LEAL
NIT 79275264-5</t>
  </si>
  <si>
    <t>231.02.06.04-257</t>
  </si>
  <si>
    <t>625
21/06/2019</t>
  </si>
  <si>
    <t>DOS(2) MESES</t>
  </si>
  <si>
    <t>688
26/06/2019</t>
  </si>
  <si>
    <t>687
26/06/2019</t>
  </si>
  <si>
    <t>685
25/06/2019</t>
  </si>
  <si>
    <t>231.02.06.02-258</t>
  </si>
  <si>
    <t>231.02.06.02-259</t>
  </si>
  <si>
    <t>arrendamiento, por parte de la Biblioteca a la Señora ELIZABETH SALAS HURTADO  del espacio ubicado en el extremo noroccidental de la plazoleta del segundo piso del edificio de la entidad, el cual tiene una extensión de 4.63 metros cuadrados así: 2.5 metros de largo por 2.13 metros de ancho, con destinación exclusiva a la venta de productos típicos de la región, jugos y frutas</t>
  </si>
  <si>
    <t>231.02.06.01-260</t>
  </si>
  <si>
    <t>231.02.06.01-261</t>
  </si>
  <si>
    <t>REFRIGERIOS POSTRE DE CUENTOS</t>
  </si>
  <si>
    <t>JOSE NICANOR GUETIO
NIT 16725306-9</t>
  </si>
  <si>
    <t>$1.951.918
$975952</t>
  </si>
  <si>
    <t>674
20/06/2019</t>
  </si>
  <si>
    <t>$1.492.643
$514714</t>
  </si>
  <si>
    <t>$1.380.624,oo</t>
  </si>
  <si>
    <t>El objeto del presente contrato es el arrendamiento de un espacio con un área de 10,16 m2 al fondo, corredor principal del primer piso de la Biblioteca Departamental Jorge Garcés Borrero, con destino exclusivo al desarrollo de la actividad de multiservicios impresión de documentos, venta de minutos, fax, trascripción de textos, quema de CDS, venta de elementos de papelería y dulcería, a riesgo del ARRENDATARIO, pero bajo la vigilancia y control de la entidad ARRENDADORA.</t>
  </si>
  <si>
    <t>$1.846.584,oo</t>
  </si>
  <si>
    <t>$1.951.918
$975.952</t>
  </si>
  <si>
    <t>$1.951.918
$846.164</t>
  </si>
  <si>
    <t>CLAUDIA PATRICIA VELASCO GUTIERREZ
NIT 66952208-1</t>
  </si>
  <si>
    <t xml:space="preserve">Suministrar 273 refrigerios saludables para la ejecución del proyecto POSTRE DE CUENTOS PARA LA PRIMERA INFANCIA EN EL VALLE DEL CAUCA, en el marco del Convenio 0582 de 2019. Evento apoyado por el Programa Nacional de Concertación del Ministerio de Cultura. </t>
  </si>
  <si>
    <t xml:space="preserve">Suministrar quince (15) servicios de transporte para la ejecución del proyecto POSTRE DE CUENTOS PARA LA PRIMERA INFANCIA EN EL VALLE DEL CAUCA, en el marco del  Convenio 0582 de 2019 evento apoyado por el Programa Nacional de Concertación del Ministerio de Cultura. </t>
  </si>
  <si>
    <t>TRANSPORTE
POSTRE DE CUENTOS</t>
  </si>
  <si>
    <t>ANULADO</t>
  </si>
  <si>
    <t>30/11/2019 o agotar existencia</t>
  </si>
  <si>
    <t xml:space="preserve">CONVVENIO DE ASOCIACION 
</t>
  </si>
  <si>
    <t>634
02/07/2019</t>
  </si>
  <si>
    <t>231.02.06.01-262</t>
  </si>
  <si>
    <t>509
13/05/2019</t>
  </si>
  <si>
    <t>611
06/06/2019</t>
  </si>
  <si>
    <t>231.02.06.01-263</t>
  </si>
  <si>
    <t>231.02.06.01-264</t>
  </si>
  <si>
    <t>N° 118
6/02/2019
455
13/05/2019</t>
  </si>
  <si>
    <t>N° 97
4/02/2019
403
25/04/2019</t>
  </si>
  <si>
    <t>N° 98
4/02/2019
404
25/04/2019</t>
  </si>
  <si>
    <t>N° 85
4/02/2019
394
25-04/2019</t>
  </si>
  <si>
    <t>N° 69
4/02/2019
378
25/04/2019</t>
  </si>
  <si>
    <t xml:space="preserve"> N° 59
4/02/2019
368
25/04/2019</t>
  </si>
  <si>
    <t>704
09/07/2019</t>
  </si>
  <si>
    <t>CORE IP S.A.S, NIT 900.945.968-4</t>
  </si>
  <si>
    <t xml:space="preserve">TREINTA (30) DÍAS </t>
  </si>
  <si>
    <t>TOOLBOX SOLUTIONS SAS NIT 90114500-6</t>
  </si>
  <si>
    <t xml:space="preserve">MACROINDUSTRIAS SAS NIT 900630469-8
</t>
  </si>
  <si>
    <t xml:space="preserve">
705/09/07/2019
706/09/07/2019</t>
  </si>
  <si>
    <t>U/T LA PREVISORA S.A COMPAÑÍA DE SEGUROS / SEGUROS DEL ESTADO S.A, / ASEGURADORA SOLIDARIA DE COLOMBIA E.C,  
NIT 901268843-1
U/T ASEGURADORA SOLIDARIA DE COLOMBIA E.C, / LA PREVISORA S.A COMPAÑÍA DE SEGUROS / SEGUROS DE VIDA DEL ESTADO S.A. 901195114-6</t>
  </si>
  <si>
    <t>642
09/07/2019</t>
  </si>
  <si>
    <t>231.02.06.01-265</t>
  </si>
  <si>
    <t>Se requiere una persona natural o jurídica que suministre: CARPETAS, SOBRES  y CAJAS para almacenar CARPETAS, para la Conservación Preservación Patrimonio Documental del Valle del Cauca.</t>
  </si>
  <si>
    <t xml:space="preserve">Se requiere el suministro de refrigerios saludables para la ejecución del proyecto POSTRE DE CUENTOS PARA LA PRIMERA INFANCIA EN EL VALLE DEL CAUCA, en el marco del Convenio 0582 de 2019. Evento apoyado por el Programa Nacional de Concertación del Ministerio de Cultura. </t>
  </si>
  <si>
    <t>711
9/07/2019</t>
  </si>
  <si>
    <t xml:space="preserve">Se requiere el suministro del servicio de transporte para la ejecución del proyecto POSTRE DE CUENTOS PARA LA PRIMERA INFANCIA EN EL VALLE DEL CAUCA, en el marco del  Convenio 0582 de 2019 evento apoyado por el Programa Nacional de Concertación del Ministerio de Cultura. </t>
  </si>
  <si>
    <t>CONCURSO DE MERITO</t>
  </si>
  <si>
    <t>231.02.06.01-266</t>
  </si>
  <si>
    <t>639
3/07/2019</t>
  </si>
  <si>
    <t>638
3/07/2019</t>
  </si>
  <si>
    <t>231.02.06.04-251</t>
  </si>
  <si>
    <t>SELECCIONAR UN INTERMEDIARIO DE SEGUROS, LEGALMENTE CONSTITUIDO EN COLOMBIA, PARA QUE PRESTE SUS SERVICIOS PROFESIONALES DE ASESORÍA EN EL MANEJO DEL PROGRAMA DE SEGUROS DE LA ENTIDAD, DESTINADO A PROTEGER A LAS PERSONAS,  BIENES E INTERESES PATRIMONIALES DE PROPIEDAD DE LA BIBLIOTECA DEPARTAMENTAL, DE CONFORMIDAD CON LO DISPUESTO EN LA LEY 80 DE 1993, LEY 1150 DE 2007,LEY 1474 DE 2011, DECRETO 019 DE 2012 Y EL DECRETO 1082 DE 2015, AL IGUAL ASESORAR A LA BIBLIOTECA DEPARTAMENTAL, EN LA CONTRATACIÓN DE LA ADMINISTRACIÓN DE LOS RIESGOS PROFESIONALES DE LOS SERVIDORES PÚBLICOS DE LA BIBLIOTECA.</t>
  </si>
  <si>
    <t>231.02.06.01-267</t>
  </si>
  <si>
    <t>231.02.06.01-268</t>
  </si>
  <si>
    <t>SILLETERIA</t>
  </si>
  <si>
    <t>735
10/07/2019</t>
  </si>
  <si>
    <t>231.02.06.01-269</t>
  </si>
  <si>
    <t xml:space="preserve">Suministro de silletería e instalación de las mismas para el auditorio Diego Garcés Giraldo de la Biblioteca Departamental Jorge Garcés Borrero como escenario cultural de conformidad con las actividades específicas descrito en las obligaciones especiales del presente documento. </t>
  </si>
  <si>
    <t xml:space="preserve">SELECCIÓN ABREVIADA
RCL AGOSTO </t>
  </si>
  <si>
    <t xml:space="preserve">SELECCIÓN ABREVIADA
 </t>
  </si>
  <si>
    <t>Adecuación del auditorio Diego Garcés Giraldo de la Biblioteca Departamental Jorge Garcés Borrero como escenario cultural de conformidad con las actividades específicas descrito en las obligaciones especiales del presente documento</t>
  </si>
  <si>
    <t xml:space="preserve">231.02.06.04-147
</t>
  </si>
  <si>
    <t xml:space="preserve">231.02.06.04-148
</t>
  </si>
  <si>
    <t>665
11/07/2019</t>
  </si>
  <si>
    <t>231.02.06.01-270</t>
  </si>
  <si>
    <t>611
18/06/2019</t>
  </si>
  <si>
    <t>663
10/07/2019</t>
  </si>
  <si>
    <t>Realizar el mantenimiento correctivo  al movimiento de declinación y realizar mantenimiento preventivo al movimiento de ascensión recta del telescopio Meade 16” LX200-ACF con GPS, como también proveer de un control de mando nuevo (Control Auto Star II), y su respectivo cable de datos.</t>
  </si>
  <si>
    <t>671
17/07/2019</t>
  </si>
  <si>
    <t xml:space="preserve">MANTENIMIENTO PREVENTIVO A EQUIPO DE MOTOBOMBAS, TANQUE ALMACENAMIENTO DE AGUA, ANALISIS QUIMICO, REPARACION Y MMTO A FLUXOMETROS Y DESORIZADOR O AMBIENTADOR PARA BAÑOS.                                       </t>
  </si>
  <si>
    <t>Dos (2) meses</t>
  </si>
  <si>
    <t>A &amp;C GRAFICAS S.A.S.
NIT 900357262-0</t>
  </si>
  <si>
    <t>747
18/07/2016</t>
  </si>
  <si>
    <t xml:space="preserve">746
18/07/2019                                   </t>
  </si>
  <si>
    <t>745
18/07/2019</t>
  </si>
  <si>
    <t>678
19/07/2019</t>
  </si>
  <si>
    <t>231.02.06.01-271</t>
  </si>
  <si>
    <t>Suministrar en calidad de venta una (1) pantalla interactiva inteligente de acuerdo con las actividades específicas de la presente invitación.</t>
  </si>
  <si>
    <t>231.02.06.01-272</t>
  </si>
  <si>
    <t>685 
23/7/2019</t>
  </si>
  <si>
    <t>617
19/06/2019</t>
  </si>
  <si>
    <t>FORLEN INGENIERIA LTDA
NIT 900230552-5</t>
  </si>
  <si>
    <t>LEONARDO FAVIO VELEZ GARCIA
NIT 16786032-7 Y/O
AMUSEMET ASTRONOMY QUANTUM 
ELECTRONICS</t>
  </si>
  <si>
    <t>231.02.06.01-240</t>
  </si>
  <si>
    <t>ALBEIRO QUINTERO TRIANA y/o SAVASSI</t>
  </si>
  <si>
    <t>SEIS (6) MESES Y QUINCE (15) DÍAS</t>
  </si>
  <si>
    <t>AUXILIAR ADMINISTRATIVO</t>
  </si>
  <si>
    <t>SELECCIÓN ABREVIADA</t>
  </si>
  <si>
    <t>231.02.06.01-273</t>
  </si>
  <si>
    <t>686
23/07/2019</t>
  </si>
  <si>
    <t>622
21/06/2019
688
26/7/2019</t>
  </si>
  <si>
    <t>Se requiere una persona natural o jurídica que suministre una cámara fotográfica digital Réflex con objetivos, accesorios, y mesa de trabajo para la digitalización y divulgación de documentos de conformidad con las especificaciones especiales descritas.</t>
  </si>
  <si>
    <t>763
26/07/2019</t>
  </si>
  <si>
    <t>764
26/07/2019</t>
  </si>
  <si>
    <t>I 3NET S.A.S.
NIT 830024826-1</t>
  </si>
  <si>
    <t>766
31/07/2019</t>
  </si>
  <si>
    <t>686
25/06/2019
767
31/07/2019</t>
  </si>
  <si>
    <t xml:space="preserve">TERESA INES ESCOBAR POSADA
51917307
</t>
  </si>
  <si>
    <t>Suministrar material impreso para la implementación, promoción y ejecución del V  Festival Internacional de Literatura Oiga Mire Lea que se realizará  del 1 al 9 de Septiembre y del proyecto Museo de la memoria, con el fin de fomentar la lectura en Cali y el Departamento del Valle del Cauca encaminados a fortalecer 42 bibliotecas municipales de la red departamental de bibliotecas públicas del valle del cauca</t>
  </si>
  <si>
    <t>231.02.06.01-274</t>
  </si>
  <si>
    <t>697
5/08/2019</t>
  </si>
  <si>
    <t xml:space="preserve">REFRIGERIOS
</t>
  </si>
  <si>
    <t>Contratar el Suministro de  refrigerios  para apoyar las actividades con  ocasión de la política de lectura,  escritura y oralidad,  actividades culturales y artísticas de extensión bibliotecarios en los 42 municipios del Valle del Cauca, desarrollar diferentes actividades propias del personal de la Biblioteca Departamental</t>
  </si>
  <si>
    <t>231.02.06.01-275</t>
  </si>
  <si>
    <t>231.02.06.01-276</t>
  </si>
  <si>
    <t>Contratar el Suministro de  refrigerios  para apoyar las actividades con  ocasión de la política de lectura,  escritura y oralidad,  actividades culturales y artísticas de extensión bibliotecarios en los 42 municipios del Valle del Cauca, desarrollar diferentes actividades propias del personal de la Biblioteca Departamental, enmarcadas en el proceso de Mercadeo; teniendo en cuenta que es necesario fomentar la diversidad cultural y artística; que se traducen en reuniones y eventos,  que de manera permanente requieren el suministro de refrigerios a los organizadores, invitados o participantes,   ya sea en las instalaciones de la Biblioteca Departamental Jorge Garcés Borrero o diferentes Municipios del Valle del Cauca que Conforman la Red Departamental de Bibliotecas Públicas del Valle.</t>
  </si>
  <si>
    <t>Suministro e instalación de sonido e iluminarias para el auditorio Diego Garcés Giraldo de la Biblioteca Departamental Jorge Garcés Borrero como escenario cultural de conformidad con las actividades específicas descritas en las obligaciones especiales del presente documento.</t>
  </si>
  <si>
    <t>231.02.06.01-277</t>
  </si>
  <si>
    <t>Compra de dotación de la brigada de emergencias y elementos de atención de primeros auxilios relacionados en el acápite de obligaciones</t>
  </si>
  <si>
    <t>Realizar el mantenimiento preventivo y correctivo de la maquina cortadora laser y servicio y mantenimiento a la maquina impresora 3D</t>
  </si>
  <si>
    <t>231.02.06.01-278</t>
  </si>
  <si>
    <t>696
05/08/2019</t>
  </si>
  <si>
    <t xml:space="preserve">OFIBOD SAS 
NIT 86004772-6 </t>
  </si>
  <si>
    <t>231.02.06.01-279</t>
  </si>
  <si>
    <t>718
14/08/2019</t>
  </si>
  <si>
    <t>Se requiere una persona natural o jurídica que suministre el servicio de digitalización de 3538 folios de los tomos de EL RELATOR con el fin de favorecer la preservación y conservación física de estos documentos.</t>
  </si>
  <si>
    <t>Un (1) mes</t>
  </si>
  <si>
    <t xml:space="preserve">ALBEIRO QUINTERO TRIANA
4516965-2
</t>
  </si>
  <si>
    <t>GONSEGUROS CORREDORES DE SEGUROS S.A. NIT 805003801-7</t>
  </si>
  <si>
    <t>Un (1) año</t>
  </si>
  <si>
    <t>717
14/08/2020</t>
  </si>
  <si>
    <t>231.02.06.01-280</t>
  </si>
  <si>
    <t xml:space="preserve">Servicio de ejecución de los exámenes medico ocupacionales, con el fin de determinar la aptitud del trabajador para desempeñar en forma eficiente y sin perjuicio de su salud, comparando las demandas de su oficio con sus capacidades físicas y mentales, establecer la existencia de restricciones que ameriten alguna condición sujeta a modificación e identificar condiciones de salud que estando presentes en el trabajador, puedan agravarse en desarrollo del trabajo. </t>
  </si>
  <si>
    <t>231.02.06.01-281</t>
  </si>
  <si>
    <t>ESTANTERIA</t>
  </si>
  <si>
    <t>806
20/08/2019</t>
  </si>
  <si>
    <t>SISTEMEAS INDUSTRIALES Y SEGURIDAD OCUPACIONAL SAS NIT 900951463-1</t>
  </si>
  <si>
    <t>824
26/08/2019</t>
  </si>
  <si>
    <t>SALVAR ARCHIVOS 
NIT 830137992-1</t>
  </si>
  <si>
    <t>835
28/08/2019</t>
  </si>
  <si>
    <t>CENTRO MEDICO LABORAL SAS NIT 900463465-2</t>
  </si>
  <si>
    <t>834
28/08/2019</t>
  </si>
  <si>
    <t>231.02.06.01-282</t>
  </si>
  <si>
    <t>749
29/08/2019</t>
  </si>
  <si>
    <t>Se requiere una persona natural o jurídica que suministre los servicios de encuadernación y empaste de libros y documentos de la Biblioteca Departamental.</t>
  </si>
  <si>
    <t>231.02.06.01-283</t>
  </si>
  <si>
    <t>Suministrar en calidad de venta un (1) Kit de Mantenimiento y realizar dos (2) mantenimientos preventivos, a la fotocopiadora marca RICOH, modelo AFICIO MP 4000, de acuerdo con las actividades específicas de la presente invitación.</t>
  </si>
  <si>
    <t>231.02.06.01-284</t>
  </si>
  <si>
    <t>SELECCIÓN ABREVIADA POR SUBASTA INVERSA</t>
  </si>
  <si>
    <t>231.02.06.01-244-2018</t>
  </si>
  <si>
    <t>TREINTA (30) DÍAS 
UN (1) MES</t>
  </si>
  <si>
    <t>15/09/2019
15/10/2019</t>
  </si>
  <si>
    <t>664
11/07/2019
757
03/09/2019</t>
  </si>
  <si>
    <t>SERVISION DE COLOMBIA Y CIA LTDA
NIT 860450780</t>
  </si>
  <si>
    <t>231.02.06.01-285</t>
  </si>
  <si>
    <t>Contratar el suministro de estanterías metálicas para dotar las bibliotecas públicas adscritas a la Red Departamental de Bibliotecas Públicas del Valle del Cauca.</t>
  </si>
  <si>
    <t>803
14/08/2019
849
05/09/2019</t>
  </si>
  <si>
    <t xml:space="preserve">Doscientos (285) días  </t>
  </si>
  <si>
    <t>AUXIALIAR ADMINISTRATIVO GRADO 3</t>
  </si>
  <si>
    <t>TREINTA (30) DÍAS HABILES</t>
  </si>
  <si>
    <t>231.02.06.01-286</t>
  </si>
  <si>
    <t>231.02.06.01-287</t>
  </si>
  <si>
    <t>Se requiere contratar una persona natural o jurídica para realizar mantenimiento de la terraza de la lectura de propiedad de la Biblioteca Departamental Jorge Garcés Borrero.</t>
  </si>
  <si>
    <t>Se requiere contratar una persona natural o jurídica para elaboración, impresión e instalación de cerramiento de un área de 50 metros lineales, con vallas en lámina galvanizada de 1.20*2.40 incluida puerta acceso lote, en predios de propiedad de la Biblioteca Departamental Jorge Garcés Borrero.</t>
  </si>
  <si>
    <t>231.02.06.01-288</t>
  </si>
  <si>
    <t>878
13/09/2019</t>
  </si>
  <si>
    <t>782
16/09/2019</t>
  </si>
  <si>
    <t>666
11/07/2019
756
03/09/2019
788
19/09/2019</t>
  </si>
  <si>
    <t>23/08/2019
04/09/2019
20/09/2019</t>
  </si>
  <si>
    <t>887
19/09/2019</t>
  </si>
  <si>
    <t>799
13/08/2019
853
05/09/2019
891
24/09/2019</t>
  </si>
  <si>
    <t>231.02.07.02-289</t>
  </si>
  <si>
    <t>PAOLA ANDREA PERAFAN</t>
  </si>
  <si>
    <t xml:space="preserve">CONTRATO  CESION DE DERECHOS </t>
  </si>
  <si>
    <t>854
24/09/2019</t>
  </si>
  <si>
    <t>859
25/09/2019</t>
  </si>
  <si>
    <t>860
25/09/2019</t>
  </si>
  <si>
    <t>861
25/09/2019</t>
  </si>
  <si>
    <t>231.02.06.01-290</t>
  </si>
  <si>
    <t>231.02.06.01-291</t>
  </si>
  <si>
    <t>231.02.06.01-292</t>
  </si>
  <si>
    <t>231.02.06.01-293</t>
  </si>
  <si>
    <t>DORECTORA TECNICA</t>
  </si>
  <si>
    <t>Suministrar en calidad de venta cuatro (4) equipos de proyección multimedia (Video Bean), de acuerdo con las actividades específicas de la presente invitación.</t>
  </si>
  <si>
    <t>Realizar el mantenimiento técnico preventivo tres (3) arcos de seguridad marca 3M y un (1) sensibilizador o magnetizador de bandas electrónicas de seguridad para libros</t>
  </si>
  <si>
    <t>Realizar dos (2) mantenimientos preventivos de carácter eléctrico y mecánico a la planta eléctrica Diésel MARCA: VOLVO PENTA TD720GE, POTENCIA: 116 KW – 145KVA - 402 A, incluido el suministro de artículos consumibles y accesorios para garantizar el respaldo energético en las instalaciones de la Biblioteca Departamental.</t>
  </si>
  <si>
    <t>525
20/05/2019
840
23/09/2019</t>
  </si>
  <si>
    <t>4/06/2019
1/10/2019</t>
  </si>
  <si>
    <t>30/09/2019
31/10/2019</t>
  </si>
  <si>
    <t>Se requiere contratar una persona natural o jurídica para adecuación de un espacio para la Sala de Lactancia con un Área de 28.5 metros cuadrados, en espacio continuo a la Sala Infantil de propiedad de la Biblioteca Departamental Jorge Garcés Borrero.</t>
  </si>
  <si>
    <t>531
20/05/2019
846
23/09/2019</t>
  </si>
  <si>
    <t>553
27/05/2019
959
26/09/2019</t>
  </si>
  <si>
    <t>$7.807.672
Adición: $1.951.918</t>
  </si>
  <si>
    <t>231.02.06.01-294</t>
  </si>
  <si>
    <t>Suministro, Traslado y Mantenimiento de cámaras de seguridad, domo museo, áreas de la Biblioteca Departamental y Punto Vive Digital</t>
  </si>
  <si>
    <t xml:space="preserve">CONTRATACION DIRECTA
</t>
  </si>
  <si>
    <t>23/09/2019
25/09/2019</t>
  </si>
  <si>
    <t>464
20/05/2019
796 
23/09/2019</t>
  </si>
  <si>
    <t>545 
27/05/2019
909
25/09/2019</t>
  </si>
  <si>
    <t>465
20/05/2019
811
23/09/2019</t>
  </si>
  <si>
    <t>542 
27/05/2019
927
25/09/2019</t>
  </si>
  <si>
    <t>466
20/05/2019
798
23/9/2019</t>
  </si>
  <si>
    <t>569
27/05/2019
912
25/9/2019</t>
  </si>
  <si>
    <t>467
20/05/2019
806
23/9/2019</t>
  </si>
  <si>
    <t>568
27/05/2019
913
25/9/2019</t>
  </si>
  <si>
    <t>468
20/05/2019
797 
23/09/2019</t>
  </si>
  <si>
    <t>540
27/05/2019
900 
25/9/2019</t>
  </si>
  <si>
    <t>472
20/05/2019
789
23/09/2019</t>
  </si>
  <si>
    <t xml:space="preserve">565
27/05/2019
910 
25/9/2019
</t>
  </si>
  <si>
    <t>473
20/05/2019
808
23/09/2019</t>
  </si>
  <si>
    <t>566
27/05/2019
916
25/09/2019</t>
  </si>
  <si>
    <t>474
20/05/2019
794
23/09/2019</t>
  </si>
  <si>
    <t>567
27/05/2019
908 
25/09/2019</t>
  </si>
  <si>
    <t>475
20/05/2019
801
23/09/2019</t>
  </si>
  <si>
    <t>573
27/05/2019
928
25/09/2019</t>
  </si>
  <si>
    <t>476
20/05/2019
807 23/09/2019</t>
  </si>
  <si>
    <t>574
27/05/2019
907 25/09/2019</t>
  </si>
  <si>
    <t>477
20/05/2019
824 23/09/2019</t>
  </si>
  <si>
    <t>575
27/05/2019
904 25/09/2019</t>
  </si>
  <si>
    <t>478
20/05/2019
825 23/09/2019</t>
  </si>
  <si>
    <t>541
27/05/2019            
925 25/09/2019</t>
  </si>
  <si>
    <t>479
20/05/2019
850 23/09/2019</t>
  </si>
  <si>
    <t>576
27/05/2019
898 25/09/2019</t>
  </si>
  <si>
    <t>480
20/05/2019
792 23/09/2019</t>
  </si>
  <si>
    <t>577
27/05/2019
906 25/09/2019</t>
  </si>
  <si>
    <t>481
20/05/2019
809 23/09/2019</t>
  </si>
  <si>
    <t>578
27/05/2019
903 25/2019</t>
  </si>
  <si>
    <t>482
20/05/2019
802 23/09/2019</t>
  </si>
  <si>
    <t>548
27/05/2019
914 25/09/2019</t>
  </si>
  <si>
    <t>483
20/05/2019
799 23/09/2019</t>
  </si>
  <si>
    <t>561
27/05/2019
905 25/09/2019</t>
  </si>
  <si>
    <t>484
20/05/2019
793 23/09/2019</t>
  </si>
  <si>
    <t>231.02.06.01-295</t>
  </si>
  <si>
    <t xml:space="preserve">SELECCIÓN ABREVIADA </t>
  </si>
  <si>
    <t>JAMES BASTO CROTES
1144134047
TERMINACION ANTICIPADA</t>
  </si>
  <si>
    <t>CHRISTIAN HURTADO OSPINA 
NIT 1144136918-4
TERMINACION ANTICIPADA
100</t>
  </si>
  <si>
    <t>SUMINISTRO TIQUETES
DECLARATORIA DESIERTA</t>
  </si>
  <si>
    <t>DISTRICOM DE COLOBIA S.A.S. 
NIT: 816005590-7
RCL OCTUBRE</t>
  </si>
  <si>
    <t>INDUSTRIAS ROMIL SAS
NIT: 805.001.883-1
RCL OCTUBRE</t>
  </si>
  <si>
    <t>ENCUADERNACION 
DESIERTO</t>
  </si>
  <si>
    <t>GENUINE COLOMBIA S. A. S. NIT 900540083-2
RCL OCTUBRE</t>
  </si>
  <si>
    <t xml:space="preserve">SELECCIÓN SUBASTA INVERSA
PROCESO CANCELADO
</t>
  </si>
  <si>
    <t>Contratar el servicio de vigilancia y seguridad privada con medio humano, para las instalaciones de la Biblioteca Departamental Jorge Garcés Borrero, de acuerdo a los siguientes servicios especificados en las condiciones técnicas de esta convocatoria, para garantizar  la prestación de 15 servicios bibliotecarios básicos y complementarios y de extensión a la comunidad en la Biblioteca Departamental Jorge Garcés Borrero, en el marco del Plan de Desarrollo 2016-2019 “El Valle está en Vos”.</t>
  </si>
  <si>
    <t>869
04/10/2019</t>
  </si>
  <si>
    <t xml:space="preserve">TREINTA (30) DÍAS 
UN (1) MES
Prorroga: 15 días </t>
  </si>
  <si>
    <t>16/08/2019
05/09/2019
Fecha de prorroga: 04/10/2019</t>
  </si>
  <si>
    <t>556
04/06/2019
853 23/09/2019</t>
  </si>
  <si>
    <t>628
11/06/2019
980  04/10/2019</t>
  </si>
  <si>
    <t>541
22/05/2019
849 23/09/2019</t>
  </si>
  <si>
    <t>593
27/05/2019
932 25/09/2019</t>
  </si>
  <si>
    <t>534
20/05/2020
848 23/09/2019</t>
  </si>
  <si>
    <t>534
27/05/2019
934 25/09/2019</t>
  </si>
  <si>
    <t>532
20/05/2019
847 23/09/2019</t>
  </si>
  <si>
    <t>559
27/05/2019
938 25/09/2019</t>
  </si>
  <si>
    <t>530
20/05/2019
845 23/09/2019</t>
  </si>
  <si>
    <t>560
27/05/2019
921 25/09/2019</t>
  </si>
  <si>
    <t>529
20/05/2019
844 23/09/2019</t>
  </si>
  <si>
    <t>554
27/05/2019941 25/09/2019</t>
  </si>
  <si>
    <t>528
20/05/2019
843 23/09/2019</t>
  </si>
  <si>
    <t>546
27/05/2019
940 25/09/2019</t>
  </si>
  <si>
    <t>527
20/05/2019
842 23/09/2019</t>
  </si>
  <si>
    <t>555
27/05/2019
919 25/09/2019</t>
  </si>
  <si>
    <t>526
20/05/2019
841 23/09/2019</t>
  </si>
  <si>
    <t>538
27/05/2019
943 25/09/2019</t>
  </si>
  <si>
    <t xml:space="preserve">539
27/05/2019
957 26/09/2019
</t>
  </si>
  <si>
    <t>524
20/05/2019
839 23/09/2019</t>
  </si>
  <si>
    <t>549
27/05/2019
934 25/09/2019</t>
  </si>
  <si>
    <t>523
20/05/2019 
838 23/09/2019</t>
  </si>
  <si>
    <t>590
27/05/2019
933 25/09/2019</t>
  </si>
  <si>
    <t>522
20/05/2019
837 23/09/2019</t>
  </si>
  <si>
    <t>556
27/05/2019
923 25/09/2019</t>
  </si>
  <si>
    <t xml:space="preserve">521
20/05/2019
855 23/09/2019
</t>
  </si>
  <si>
    <t>543
27/05/2019
936 25/09/2019</t>
  </si>
  <si>
    <t>519
20/05/2019
836 23/09/2019</t>
  </si>
  <si>
    <t>551
27/05/2019
954 26/09/2019</t>
  </si>
  <si>
    <t>517
20/05/2019
834 23/09/2019</t>
  </si>
  <si>
    <t>533
27/05/2019
896 25/09/2019</t>
  </si>
  <si>
    <t>516
20/05/2019
833 23/09/2019</t>
  </si>
  <si>
    <t>550
27/05/2019
920 25/09/2019</t>
  </si>
  <si>
    <t>515
20/05/2019
832 23/09/2019</t>
  </si>
  <si>
    <t>552
27/05/2019
935 25/09/2019</t>
  </si>
  <si>
    <t>514
20/05/2019
823 23/09/2019</t>
  </si>
  <si>
    <t>1/06/2019
1/10/2019</t>
  </si>
  <si>
    <t>591
27/05/2019
956 26/09/2019</t>
  </si>
  <si>
    <t>557
27/05/2019
947 26/09/2019</t>
  </si>
  <si>
    <t>513
20/05/2019
822 23/09/2019</t>
  </si>
  <si>
    <t>512
20/05/2019
821 23/09/2019</t>
  </si>
  <si>
    <t>536
27/05/2019
949 26/09/2019</t>
  </si>
  <si>
    <t>511
20/05/2019
820 23/09/2019</t>
  </si>
  <si>
    <t>558
27/05/2019
931 25/09/2019</t>
  </si>
  <si>
    <t>510
20/05/2019
819 23/09/2019</t>
  </si>
  <si>
    <t>589
27/05/2019
945 26/09/2019</t>
  </si>
  <si>
    <t>509
20/05/2019
818 23/09/2019</t>
  </si>
  <si>
    <t>594
27/05/2019
958 26/09/2019</t>
  </si>
  <si>
    <t>508
20/05/2019
817 23/09/2019</t>
  </si>
  <si>
    <t>596
28/05/2019
950 26/09/2019</t>
  </si>
  <si>
    <t>584
27/05/2019
837 29/08/2019
897 25/09/2019</t>
  </si>
  <si>
    <t>486
20/05/2019
810 23/09/2019</t>
  </si>
  <si>
    <t>585
27/05/2019
930 25/09/2019</t>
  </si>
  <si>
    <t xml:space="preserve">485
20/05/2019
803 23/09/2019
</t>
  </si>
  <si>
    <t>579
27/05/2019
902</t>
  </si>
  <si>
    <t>507
20/05/2019
815 23/09/2019</t>
  </si>
  <si>
    <t>544
27/05/2019
953 26/09/2019</t>
  </si>
  <si>
    <t>487
20/05/2019
795 23/09/2019</t>
  </si>
  <si>
    <t>586
27/05/2019
901 25/09/2019</t>
  </si>
  <si>
    <t>488
20/05/2019
790 23/09/2019</t>
  </si>
  <si>
    <t>562
27/05/2019
899 25/09/2019</t>
  </si>
  <si>
    <t>489
20/05/2019
852 23/09/2019</t>
  </si>
  <si>
    <t>537
27/05/2019
951 26/09/2019</t>
  </si>
  <si>
    <t>490
20/05/2019
791 23/09/2019</t>
  </si>
  <si>
    <t>587
27/05/2019
911 25/09/2019</t>
  </si>
  <si>
    <t>491
20/05/2019
804 23/09/2019</t>
  </si>
  <si>
    <t>535
27/05/2019
924 25/09/2019</t>
  </si>
  <si>
    <t>492
20/05/2019
800 23/09/2019</t>
  </si>
  <si>
    <t>588
27/05/2019
929 25/09/2019</t>
  </si>
  <si>
    <t>493
20/05/2019
826 23/09/2019</t>
  </si>
  <si>
    <t>570
27/05/2019
918 25/09/2019</t>
  </si>
  <si>
    <t xml:space="preserve">494
20/05/2019
827 23/09/2019
</t>
  </si>
  <si>
    <t>571
27/05/2019
939 25/09/2019</t>
  </si>
  <si>
    <t xml:space="preserve">572
27/05/2019
942 25/09/2019
</t>
  </si>
  <si>
    <t>496
20/05/2019
829 23/09/2019</t>
  </si>
  <si>
    <t>495
20/05/2019
828 23/09/2019</t>
  </si>
  <si>
    <t>564
27/05/2019
948 26/09/2019</t>
  </si>
  <si>
    <t>497
20/05/2019
830 23/09/2019</t>
  </si>
  <si>
    <t>580
27/05/2019
922 25/09/2019</t>
  </si>
  <si>
    <t>498
20/05/2019
814 23/09/2019</t>
  </si>
  <si>
    <t>581
27/05/2019
946 26/09/2019</t>
  </si>
  <si>
    <t>563
27/05/2019
955 26/09/2019</t>
  </si>
  <si>
    <t>520
20/05/2019
805 23/09/2019</t>
  </si>
  <si>
    <t>583
27/05/2019
926 25/09/2019</t>
  </si>
  <si>
    <t>506
20/05/2019
815 23/09/2019</t>
  </si>
  <si>
    <t>547
27/05/2019
952 26/09/2019</t>
  </si>
  <si>
    <t>535
20/05/2019
851 23/09/2019</t>
  </si>
  <si>
    <t>582
27/05/2019
915 25/09/2019</t>
  </si>
  <si>
    <t>26/06/2019
26/07/2019</t>
  </si>
  <si>
    <t xml:space="preserve">MIRO COMUNICACIONES
NIT16609228-6
</t>
  </si>
  <si>
    <t>MICRONET SAS 
NIT: 815000155-6</t>
  </si>
  <si>
    <t>565
04/06/2020
899 08/10/2019</t>
  </si>
  <si>
    <t>17/06/2019
15/10/2019</t>
  </si>
  <si>
    <t>HASTA EL 15/10/2019
15/11/2019</t>
  </si>
  <si>
    <t>566
04/06/2020
900 08/10/2019</t>
  </si>
  <si>
    <t>577
10/06/2020
905 08/10/2019</t>
  </si>
  <si>
    <t>17/06/2019
1/10/2019</t>
  </si>
  <si>
    <t>569
04/06/2020
903 08/10/2019</t>
  </si>
  <si>
    <t>572
04/06/2020
907 08/10/2019</t>
  </si>
  <si>
    <t>469
20/05/2019
908 08/10/2019</t>
  </si>
  <si>
    <t>20/06/2019
15/10/2019</t>
  </si>
  <si>
    <t>15/10/2019
15/11/2019</t>
  </si>
  <si>
    <t>597
17/06/2019
909 08/10/2019</t>
  </si>
  <si>
    <t>563
04/06/2019
897 08/10/2019</t>
  </si>
  <si>
    <t>571
10/06/2019
910 08/10/2019</t>
  </si>
  <si>
    <t>558
04/06/2019
896 08/10/2019</t>
  </si>
  <si>
    <t>4/06/2019
15/10/20199</t>
  </si>
  <si>
    <t>30/09/2019
15/11/2019</t>
  </si>
  <si>
    <t>15/06/2019
10/10/2019</t>
  </si>
  <si>
    <t>557
04/06/2019
895 08/10/2019</t>
  </si>
  <si>
    <t>564
04/06/2019
898 08/10/2019</t>
  </si>
  <si>
    <t>578
10/06/2019
906 08/10/2019</t>
  </si>
  <si>
    <t>DIRECTORA ADMINISTRTIVA Y FINANCIERA</t>
  </si>
  <si>
    <t>Contratar el servicio de vigilancia y seguridad privada con medio humano, para las instalaciones de la Biblioteca Departamental Jorge Garcés Borrero, de acuerdo a los siguientes servicios especificados en las condiciones técnicas de esta convocatoria, para garantizar  la prestación de 15 servicios bibliotecarios básicos y complementarios y de extensión a la comunidad en la Biblioteca Departamental Jorge Garcés Borrero, en el marco del Plan de Desarrollo 2016-2019 “El Valle está en Vos”.</t>
  </si>
  <si>
    <t>28/06/2019
26/10/2019</t>
  </si>
  <si>
    <t>27/09/2019
31/10/2019</t>
  </si>
  <si>
    <t>1024 
9/10/2019</t>
  </si>
  <si>
    <t>1023
09/10/2019</t>
  </si>
  <si>
    <t>1006
09/10/2019</t>
  </si>
  <si>
    <t>622
11/06/2019
1007
09/10/2019</t>
  </si>
  <si>
    <t>GUBO CONSTRUCTORES SAS NIT 900631133-3</t>
  </si>
  <si>
    <t>231.02.06.02-296</t>
  </si>
  <si>
    <t>1036
16/10/2019</t>
  </si>
  <si>
    <t>4/06/2019
01/10/2019</t>
  </si>
  <si>
    <t>1/06/2019
29/08/2019
01/10/2019</t>
  </si>
  <si>
    <t xml:space="preserve">DIVIAREAS S.A.S. NIT 900422420-6
</t>
  </si>
  <si>
    <t>TREINTA (30) DIAS</t>
  </si>
  <si>
    <t>116
06/02/2019
923
18/10/2019</t>
  </si>
  <si>
    <t>CUARENTA Y CINCO (45) DIAS</t>
  </si>
  <si>
    <t>499
20/05/2019
831 23/09/2019</t>
  </si>
  <si>
    <t>Hasta el 30/09/2019
PRORROGA: UN (1) MES</t>
  </si>
  <si>
    <t>202
21/02/2019
1039
21/10/2019</t>
  </si>
  <si>
    <t>Compra de material bibliográfico necesario para la prestación de los servicios en las Bibliotecas que conforma la Red Departamental de Bibliotecas Públicas del Valle del Cauca,  con el fin de garantizar 15 servicios bibliotecarios básicos y complementarios y de extensión a la comunidad en la Biblioteca Departamental Jorge Garcés Borrero y fortalecer 42 Bibliotecas Municipales de la Red Departamental De Bibliotecas Públicas Del Valle Del Cauca, que contemplan las metas del Plan de Desarrollo 2016-2019, “El Valle está en vos”.</t>
  </si>
  <si>
    <t>TECNIPLANTAS LTDA 
NIT 800187620-1</t>
  </si>
  <si>
    <t>DVR SECURITY GROUP S.A.S. NIT 900912001-6</t>
  </si>
  <si>
    <t>SAG SERVICIOS DE INGENIERIA S.A.S. 
NIT 830089928-3</t>
  </si>
  <si>
    <t>MARIA ELENA ZAMORA BALLEN 
NIT 31285614-0</t>
  </si>
  <si>
    <t>722
20/08/2019
929 
23/10/2019</t>
  </si>
  <si>
    <t>Suministrar en calidad de venta un (1) certificado electrónico y/o firma digital con vigencia de un (1) año, con el fin de continuar dando cumplimiento a los requerimientos de la plataforma CETIL implementada por el Ministerio de Hacienda, de acuerdo con las actividades especificaciones de la presente invitación.</t>
  </si>
  <si>
    <t>231.02.06.01-297</t>
  </si>
  <si>
    <t>SELECCIÓNMINIMA CUANTIA</t>
  </si>
  <si>
    <t>930
23/10/2019</t>
  </si>
  <si>
    <t>Suministrar en calidad de venta siete (7) switch de 24 puertos 10/100/1000, un (1) switch de 48 puertos 10/100/100 para conexión de computadores a redes de datos, de acuerdo con las actividades específicas de la presente invitación.</t>
  </si>
  <si>
    <t>231.02.06.01-298</t>
  </si>
  <si>
    <t>Realizar 31 mantenimientos preventivos a veintiuno (21) equipos de impresión multifuncionales, de acuerdo a las actividades específicas de la presente invitación.</t>
  </si>
  <si>
    <t>231.02.06.01-299</t>
  </si>
  <si>
    <t>877
12/09/2019
1044 
24/10/2019</t>
  </si>
  <si>
    <t>231.02.06.01-300</t>
  </si>
  <si>
    <t>932
24/10/2019</t>
  </si>
  <si>
    <t>Se requiere contratar una persona natural o jurídica para suministro de implementos para dotación de la Sala de Lactancia de la Biblioteca Departamental Jorge Garcés Borrero.</t>
  </si>
  <si>
    <t>518
20/05/2019
835 23/09/2019</t>
  </si>
  <si>
    <t>597
31/05/2019
917 
25/09/2019</t>
  </si>
  <si>
    <t>231.02.06.04-301</t>
  </si>
  <si>
    <t>950
29/10/2019</t>
  </si>
  <si>
    <t>231.02.06.04-302</t>
  </si>
  <si>
    <t>231.02.06.04-303</t>
  </si>
  <si>
    <t>231.02.06.04-304</t>
  </si>
  <si>
    <t>231.02.06.04-305</t>
  </si>
  <si>
    <t>231.02.06.04-306</t>
  </si>
  <si>
    <t>231.02.06.04-307</t>
  </si>
  <si>
    <t>231.02.06.04-308</t>
  </si>
  <si>
    <t>231.02.06.04-309</t>
  </si>
  <si>
    <t>231.02.06.04-310</t>
  </si>
  <si>
    <t>231.02.06.04-311</t>
  </si>
  <si>
    <t>231.02.06.04-312</t>
  </si>
  <si>
    <t>231.02.06.04-313</t>
  </si>
  <si>
    <t>231.02.06.04-314</t>
  </si>
  <si>
    <t>231.02.06.04-315</t>
  </si>
  <si>
    <t>231.02.06.04-316</t>
  </si>
  <si>
    <t>231.02.06.04-317</t>
  </si>
  <si>
    <t>231.02.06.04-318</t>
  </si>
  <si>
    <t>231.02.06.04-319</t>
  </si>
  <si>
    <t>949
29/10/2019</t>
  </si>
  <si>
    <t>951
29/10/2019</t>
  </si>
  <si>
    <t>952
29/10/2019</t>
  </si>
  <si>
    <t>953
29/10/2019</t>
  </si>
  <si>
    <t>954
29/10/2019</t>
  </si>
  <si>
    <t>936
29/10/2019</t>
  </si>
  <si>
    <t>937
29/10/2019</t>
  </si>
  <si>
    <t>938
29/10/2019</t>
  </si>
  <si>
    <t>939
29/10/2019</t>
  </si>
  <si>
    <t>940
29/10/2019</t>
  </si>
  <si>
    <t>FRANCIA ELENA MURILLO MARIN NIT 38462687</t>
  </si>
  <si>
    <t>941
29/10/2019</t>
  </si>
  <si>
    <t>NILBER ALEXIS MURILLO VIVEROS NIT 1062309928-4</t>
  </si>
  <si>
    <t>YEFERSSON RODRIGUEZ REYES NIT: 1151938372</t>
  </si>
  <si>
    <t>984
29/10/2019</t>
  </si>
  <si>
    <t>985
29/10/2019</t>
  </si>
  <si>
    <t>986
29/10/2019</t>
  </si>
  <si>
    <t>987
29/10/2019</t>
  </si>
  <si>
    <t>988
29/10/2019</t>
  </si>
  <si>
    <t>989
29/10/2019</t>
  </si>
  <si>
    <t>990
29/10/2019</t>
  </si>
  <si>
    <t>991
29/10/2019</t>
  </si>
  <si>
    <t>992
29/10/2019</t>
  </si>
  <si>
    <t>993
29/10/2019</t>
  </si>
  <si>
    <t>994
29/10/2019</t>
  </si>
  <si>
    <t>983
29/10/2019</t>
  </si>
  <si>
    <t>982
29/10/2019</t>
  </si>
  <si>
    <t>981
29/10/2019</t>
  </si>
  <si>
    <t>980
29/10/2019</t>
  </si>
  <si>
    <t>979
29/10/2019</t>
  </si>
  <si>
    <t>978
29/10/2019</t>
  </si>
  <si>
    <t>977
29/10/2019</t>
  </si>
  <si>
    <t>976
29/10/2019</t>
  </si>
  <si>
    <t>975
29/10/2019</t>
  </si>
  <si>
    <t>974
29/10/2019</t>
  </si>
  <si>
    <t>973
29/10/2019</t>
  </si>
  <si>
    <t>972
29/10/2019</t>
  </si>
  <si>
    <t>971
29/10/2019</t>
  </si>
  <si>
    <t>970
29/10/2019</t>
  </si>
  <si>
    <t>969
29/10/2019</t>
  </si>
  <si>
    <t>968
29/10/2019</t>
  </si>
  <si>
    <t>967
29/10/2019</t>
  </si>
  <si>
    <t>966
29/10/2019</t>
  </si>
  <si>
    <t>965
29/10/2019</t>
  </si>
  <si>
    <t>964
29/10/2019</t>
  </si>
  <si>
    <t>955
29/10/2019</t>
  </si>
  <si>
    <t>956
29/10/2019</t>
  </si>
  <si>
    <t>957
29/10/2019</t>
  </si>
  <si>
    <t>958
29/10/2019</t>
  </si>
  <si>
    <t>963
29/10/2019</t>
  </si>
  <si>
    <t>961
29/10/2019</t>
  </si>
  <si>
    <t>962
29/10/2019</t>
  </si>
  <si>
    <t>959
29/10/2019</t>
  </si>
  <si>
    <t>947
29/10/2019</t>
  </si>
  <si>
    <t>944
29/10/2019</t>
  </si>
  <si>
    <t>945
29/10/2019</t>
  </si>
  <si>
    <t>946
29/10/2019</t>
  </si>
  <si>
    <t>VICTOR MANUEL SANCHEZ OSPINA NIT 1107049585-8</t>
  </si>
  <si>
    <t>948
29/10/2019</t>
  </si>
  <si>
    <t>995
29/10/2019</t>
  </si>
  <si>
    <t>996
29/10/2019</t>
  </si>
  <si>
    <t>997
29/10/2019</t>
  </si>
  <si>
    <t>998
29/10/2019</t>
  </si>
  <si>
    <t>598
17/06/2019
942
29/10/2019</t>
  </si>
  <si>
    <t>231.02.06.04-320</t>
  </si>
  <si>
    <t>231.02.06.04-321</t>
  </si>
  <si>
    <t>231.02.06.04-322</t>
  </si>
  <si>
    <t>231.02.06.04-323</t>
  </si>
  <si>
    <t>231.02.06.04-324</t>
  </si>
  <si>
    <t>231.02.06.04-325</t>
  </si>
  <si>
    <t>231.02.06.04-326</t>
  </si>
  <si>
    <t>231.02.06.04-327</t>
  </si>
  <si>
    <t>231.02.06.04-328</t>
  </si>
  <si>
    <t>231.02.06.04-329</t>
  </si>
  <si>
    <t>231.02.06.04-330</t>
  </si>
  <si>
    <t>231.02.06.04-331</t>
  </si>
  <si>
    <t>231.02.06.04-332</t>
  </si>
  <si>
    <t>231.02.06.04-333</t>
  </si>
  <si>
    <t>231.02.06.04-334</t>
  </si>
  <si>
    <t>231.02.06.04-335</t>
  </si>
  <si>
    <t>231.02.06.04-336</t>
  </si>
  <si>
    <t>231.02.06.04-337</t>
  </si>
  <si>
    <t>231.02.06.04-338</t>
  </si>
  <si>
    <t>231.02.06.04-339</t>
  </si>
  <si>
    <t>231.02.06.04-340</t>
  </si>
  <si>
    <t>231.02.06.04-341</t>
  </si>
  <si>
    <t>231.02.06.04-342</t>
  </si>
  <si>
    <t>231.02.06.04-343</t>
  </si>
  <si>
    <t>231.02.06.04-344</t>
  </si>
  <si>
    <t>231.02.06.04-345</t>
  </si>
  <si>
    <t>231.02.06.04-346</t>
  </si>
  <si>
    <t>231.02.06.04-347</t>
  </si>
  <si>
    <t>231.02.06.04-348</t>
  </si>
  <si>
    <t>231.02.06.04-349</t>
  </si>
  <si>
    <t>231.02.06.04-350</t>
  </si>
  <si>
    <t>231.02.06.04-351</t>
  </si>
  <si>
    <t>231.02.06.04-352</t>
  </si>
  <si>
    <t>231.02.06.04-353</t>
  </si>
  <si>
    <t>231.02.06.04-354</t>
  </si>
  <si>
    <t>231.02.06.04-355</t>
  </si>
  <si>
    <t>231.02.06.04-356</t>
  </si>
  <si>
    <t>231.02.06.04-357</t>
  </si>
  <si>
    <t>231.02.06.04-358</t>
  </si>
  <si>
    <t>231.02.06.04-359</t>
  </si>
  <si>
    <t>231.02.06.04-360</t>
  </si>
  <si>
    <t>231.02.06.04-361</t>
  </si>
  <si>
    <t>HERNAN ALONSO CONTRERAS TOVAR 
NIT 94513847-5</t>
  </si>
  <si>
    <t xml:space="preserve">MANUEL FERNANDO BURBANO MOSQUERA 
NIT 1130623424-6
</t>
  </si>
  <si>
    <t>CAROL NAYIBE OCORO CHARRUPI NIT 38613106-1</t>
  </si>
  <si>
    <t xml:space="preserve">FRANCISCO JAVIER GARCIA GIL 1091533778-0  </t>
  </si>
  <si>
    <t xml:space="preserve">DIEGO HERNAN CASTAÑO GUEVARA  
NIT:16774135-5       </t>
  </si>
  <si>
    <t xml:space="preserve">JOSE MANUEL BALLESTEROS MOLINA
NIT: 1130601914-9
</t>
  </si>
  <si>
    <t>$10.183.454‬</t>
  </si>
  <si>
    <t>$3.329.742‬</t>
  </si>
  <si>
    <t>685 
23/7/2019
1003
29/10/2019</t>
  </si>
  <si>
    <t>LUZ DARY BARA JIMENEZ NIT 31150683-6</t>
  </si>
  <si>
    <t>Apoyo a la gestión de la entidad como asesora financiera en la elaboración de informes gerenciales, en el seguimiento y evaluación de la ejecución presupuestal de ingresos y gastos, del sistema general de regalías, verificación e implementación del funcionamiento de las políticas de las normas NIIF y de los diferentes proyectos que ejecuta la entidad</t>
  </si>
  <si>
    <t>LEIDY OLIVIA IMBOL QUIÑONES NIT 66976221-1</t>
  </si>
  <si>
    <t xml:space="preserve">Realizar actividades de apoyo de servicios profesionales en el proceso de Talento Humano, específicamente en lo referente a las situaciones administrativas de los funcionarios, afiliación seguridad social, certificaciones pensionales y actualización SIGEP </t>
  </si>
  <si>
    <t>RONAL SALAZAR ANGULO
NIT 1130608047-1</t>
  </si>
  <si>
    <t xml:space="preserve">Apoyar a la Gestión de la Entidad en el servicio de mantenimiento reparación e instalación de equipos de aire acondicionado de la Biblioteca Departamental Jorge Garcés Borrero. </t>
  </si>
  <si>
    <t>Se requiere apoyo en la operación logística de las actividades y eventos realizados en las salas y auditorios que se alquilan a empresas o personas naturales y se utilizan para programación de la Biblioteca Departamental con el fin de garantizar un uso adecuado de los espacios físicos y equipos audiovisuales de las salas y auditorios</t>
  </si>
  <si>
    <t>JUAN CARLOS VILLOTA PACHICHANA 16462685-5</t>
  </si>
  <si>
    <t>Contratar un Abogado en la modalidad de Asesor para Apoyar el proceso de la oficina Asesora de la Dirección de la Biblioteca Departamental en la gestión oportuna de procesos jurídicos legales internos y externos, y administrativos y disciplinarios, que se le asignen.</t>
  </si>
  <si>
    <t xml:space="preserve">Apoyar la Gestión Misional de la Entidad en cumplimiento a lo establecido en la Ley 1379 de 2010, orientados a satisfacer las necesidades de información y atención de los usuarios, desde cada uno de los procesos misionales y la Red Departamental de Bibliotecas Públicas. </t>
  </si>
  <si>
    <t>JEFFREY PAMELA ACEVEDO BEDOYA NIT 1130680388-1</t>
  </si>
  <si>
    <t xml:space="preserve">JULIO HERNANDO LATORRE URREGO NIT 17148580-9        </t>
  </si>
  <si>
    <t>YERLIN RAMIREZ RIVERA 
NIT 1144095867-1</t>
  </si>
  <si>
    <t>KAREN VALERIA CRUZ BURBANO NIT 1144107468-8</t>
  </si>
  <si>
    <t>DORA ELENA MORCILLO HERRERA 34554114-2</t>
  </si>
  <si>
    <t>BRENDA JULIANA CATAGENA PEÑA NIT 38602022-4</t>
  </si>
  <si>
    <t>JOSE ELIDIER GOMEZ GRANADA NIT 14994921-4</t>
  </si>
  <si>
    <t>LUZ MARINA BENITEZ HURTADO NIT 31886451-3</t>
  </si>
  <si>
    <t>CLAUDIA VIVIANA MERCADO RAMIREZ 
NIT 31711023-3</t>
  </si>
  <si>
    <t>CAROLINA HUERTAS RESPTREPO 
NIT 1144103013-2</t>
  </si>
  <si>
    <t>1006
30/10/2019</t>
  </si>
  <si>
    <t>231.02.06.04-362</t>
  </si>
  <si>
    <t>231.02.06.04-363</t>
  </si>
  <si>
    <t>1000
30/10/2019</t>
  </si>
  <si>
    <t>1005
30/10/2019</t>
  </si>
  <si>
    <t>MARTHA CECILIA PEÑA UMAÑA NIT 66978398-3</t>
  </si>
  <si>
    <t>CRISTHIAN SALCEDO FRANCO NIT 1144031431-8</t>
  </si>
  <si>
    <t>ISABELA RUBIANO MONTOYA NIT 1006048728-3</t>
  </si>
  <si>
    <t>DIANA LORENA BORRERO HURTADO
NIT 29363424-2</t>
  </si>
  <si>
    <t>JUAN GABRIEL SOTO 
NIT: 14605600- 8</t>
  </si>
  <si>
    <t>JUAN DAVID SANCHEZ MUÑOZ NIT 1107104402-4</t>
  </si>
  <si>
    <t>OSCAR CALDERON JIMENEZ NIT 16668988-7</t>
  </si>
  <si>
    <t>JOSE NICANOR GUETIO 
NIT 16725306-9</t>
  </si>
  <si>
    <t>231.02.06.04-364</t>
  </si>
  <si>
    <t>ISABELA SANTAMARIA ROJAS NIT 1112484588-2</t>
  </si>
  <si>
    <t>Apoyar la Gestión Misional de la Entidad en cumplimiento a lo establecido en la Ley 1379 de 2010, y el procesamiento técnico y divulgación de fotografías relacionados con el café a partir de la Declaratoria de la UNESCO del paisaje Cultural Cafetero Colombiano.</t>
  </si>
  <si>
    <t>CONSTRUCCIONES DEL ESTADO INGENIERIA S.A.S.
NIT 901213498-7</t>
  </si>
  <si>
    <t>SOCIEDAD COMERCIAL DE CERTIFICACION DIGITAL 
CERTICAMARAS S.A. 
NIT 830084433-7</t>
  </si>
  <si>
    <t>TIENDA TECNOLOGICA IMPORSYSTEM S.A.S. NIT 900405312-7</t>
  </si>
  <si>
    <t>1114
01/11/2019</t>
  </si>
  <si>
    <t>1115
01/11/2019</t>
  </si>
  <si>
    <t>819
22/08/2019
1113
01/11/2019</t>
  </si>
  <si>
    <t>1051 
01/11/2019</t>
  </si>
  <si>
    <t>1052 
01/11/2019</t>
  </si>
  <si>
    <t>1053
01/11/2019</t>
  </si>
  <si>
    <t>1054
01/11/2019</t>
  </si>
  <si>
    <t>1058
01/11/2019</t>
  </si>
  <si>
    <t>1059
01/11/2019</t>
  </si>
  <si>
    <t>1060
01/11/2019</t>
  </si>
  <si>
    <t>1061
01/11/2019</t>
  </si>
  <si>
    <t>1069
01/11/2019</t>
  </si>
  <si>
    <t>1055 
01/11/2019</t>
  </si>
  <si>
    <t>1056 
01/11/2019</t>
  </si>
  <si>
    <t>1057 
01/11/2019</t>
  </si>
  <si>
    <t>1065
01/11/2019</t>
  </si>
  <si>
    <t>1066
01/11/2019</t>
  </si>
  <si>
    <t>1067
01/11/2019</t>
  </si>
  <si>
    <t>1068
01/11/2019</t>
  </si>
  <si>
    <t>1062
01/11/2019</t>
  </si>
  <si>
    <t>1063
01/11/2019</t>
  </si>
  <si>
    <t>1064
01/11/2019</t>
  </si>
  <si>
    <t xml:space="preserve">Apoyo a la Entidad en la prestación de servicios de Gestión Financiera, en actividades relacionadas con la operación del módulo de tesorería en el sistema SINAP aplicando las políticas definidas en materia de ingresos, egresos y proporcionando información permanente para la toma de las decisiones financieras de la Entidad, informes a los entes de control y en general en las demás actividades complementarias que resulten del proceso financiero y de apoyo a la tesorería. </t>
  </si>
  <si>
    <t xml:space="preserve">Realizar actividades de carácter asistenciales de apoyo a la Gestión del área de Tesorería, en lo referente a la organización de los comprobantes de egreso de la Biblioteca Departamental, con el fin de dar trámite de forma más oportuna a los requerimientos tanto internos como externos. </t>
  </si>
  <si>
    <t>1070
01/11/2019</t>
  </si>
  <si>
    <t>1071
01/11/2019</t>
  </si>
  <si>
    <t>1072
01/11/2019</t>
  </si>
  <si>
    <t>1073
01/11/2019</t>
  </si>
  <si>
    <t>1074
01/11/2019</t>
  </si>
  <si>
    <t>1075
01/11/2019</t>
  </si>
  <si>
    <t>1076
01/11/2019</t>
  </si>
  <si>
    <t>1077
01/11/2019</t>
  </si>
  <si>
    <t>1078
01/11/2019</t>
  </si>
  <si>
    <t>1079
01/11/2019</t>
  </si>
  <si>
    <t>1081
01/11/2019</t>
  </si>
  <si>
    <t>1082
01/11/2019</t>
  </si>
  <si>
    <t>1083
01/11/2019</t>
  </si>
  <si>
    <t>1084
01/11/2019</t>
  </si>
  <si>
    <t>1086
01/11/2019</t>
  </si>
  <si>
    <t>1087
01/11/2019</t>
  </si>
  <si>
    <t>1088
01/11/2019</t>
  </si>
  <si>
    <t>1089
01/11/2019</t>
  </si>
  <si>
    <t>1090
01/11/2019</t>
  </si>
  <si>
    <t>1092
01/11/2019</t>
  </si>
  <si>
    <t>1093
01/11/2019</t>
  </si>
  <si>
    <t>1094
01/11/2019</t>
  </si>
  <si>
    <t>1096
01/11/2019</t>
  </si>
  <si>
    <t>1097
01/11/2019</t>
  </si>
  <si>
    <t>1098
01/11/2019</t>
  </si>
  <si>
    <t xml:space="preserve">Apoyar a la Gestión de la Entidad en el servicio de resane y pintura, mantenimiento de los lotes y zonas verdes, reparaciones menores, instalaciones eléctricas y labores de todero en las instalaciones de la Biblioteca Departamental Jorge Garcés Borrero, así como también, apoyar en el mantenimiento general de la infraestructura de la entidad.  </t>
  </si>
  <si>
    <r>
      <t xml:space="preserve">$210.802.875
Adición:
</t>
    </r>
    <r>
      <rPr>
        <u/>
        <sz val="8"/>
        <rFont val="Verdana"/>
        <family val="2"/>
      </rPr>
      <t xml:space="preserve">$53.140.485 
</t>
    </r>
    <r>
      <rPr>
        <sz val="8"/>
        <rFont val="Verdana"/>
        <family val="2"/>
      </rPr>
      <t>$263.943.360</t>
    </r>
  </si>
  <si>
    <t>Apoyo a la Entidad en la prestación de servicios de Gestión Financiera, en actividades relacionadas la operación del módulo de cuenta por pagar en el sistema SINAP, diligenciamiento de formularios para declaraciones de estampillas, informes a los entes de control y en general en las demás actividades complementarias que resulten del proceso financiero y de apoyo a la tesorería</t>
  </si>
  <si>
    <t xml:space="preserve"> 1085
01/11/2019</t>
  </si>
  <si>
    <t xml:space="preserve">Asesoría legal para ejecución de los procedimientos del proceso de Talento Humano: Selección, permanencia y retiro, concurso de méritos convocados por CNSC, normatividad de carrera administrativa, plan de bienestar, formación, Implementación de MIPG y verificación de normas salariales, prestacionales y de seguridad social. </t>
  </si>
  <si>
    <t xml:space="preserve">KELLI JOHANA IDROBO URIBE  
NIT 34324042-4                                                          </t>
  </si>
  <si>
    <t xml:space="preserve">Apoyar en la Entidad, en la prestación de sus servicios de mensajería en la entrega de correspondencia, citas y demás comunicados y trámites de acuerdo con los requerimientos de la Biblioteca Departamental, en lo relacionado con los envíos de correspondencia a personas naturales y/o jurídicas, la cual será entrega en el cuarto piso, Dirección Administrativa. </t>
  </si>
  <si>
    <t>Apoyar en la Gestión de la Entidad en las labores de ingreso, distribución, traslado de elementos, bienes y suministros que administra el proceso de Gestión de recursos Físicos; en la realización de mantenimiento preventivo de las áreas de servicio de la Entidad y en la transcripción y elaboración de documentos que se requieran.</t>
  </si>
  <si>
    <t xml:space="preserve">Se requiere apoyar personal y telefónicamente los requerimientos de los usuarios externos e internos de la entidad, para brindar información oportuna y veraz de los programas y proyectos institucionales apoyándose en las nuevas tecnologías de la información. </t>
  </si>
  <si>
    <t>Realizar actividades de carácter asistenciales de apoyo a la Gestión de Talento Humano, inventariando las historias laborales de los funcionarios y el archivo de gestión del proceso, y clasificar y organizar la documentación teniendo en cuenta las tablas de retención documental</t>
  </si>
  <si>
    <t>Realizar actividades de apoyo  al proceso Gestión del Talento humano, en la ejecución de actividades de carácter técnico-asistenciales para la ejecución del plan de Bienestar Social y Plan de Capacitación, y apoyo a la depuración de deudas presuntas con fondos de pensiones</t>
  </si>
  <si>
    <t>1109
01/11/2019</t>
  </si>
  <si>
    <t>1111
01/11/2019</t>
  </si>
  <si>
    <t>1112
01/11/2019</t>
  </si>
  <si>
    <t>PROFESIONAL 219 GRADO 01</t>
  </si>
  <si>
    <t>1099
01/11/2019</t>
  </si>
  <si>
    <t>1100
01/11/2019</t>
  </si>
  <si>
    <t>1101
1/11/2019</t>
  </si>
  <si>
    <t>1102
01/11/2019</t>
  </si>
  <si>
    <t>1103
01/11/2019</t>
  </si>
  <si>
    <t>1104
01/11/2019</t>
  </si>
  <si>
    <t>MARTHA CECILIA GALLEGO OREJUELA NIT 66806550-1</t>
  </si>
  <si>
    <t>1106
01/11/2019</t>
  </si>
  <si>
    <t>1107
01/11/2019</t>
  </si>
  <si>
    <t>1108
01/11/2019</t>
  </si>
  <si>
    <t xml:space="preserve">JACKELINE COSME CEDEÑO NIT 66985823-1                                              </t>
  </si>
  <si>
    <t>1105
01/11/2019</t>
  </si>
  <si>
    <t>1091
1/11/2019</t>
  </si>
  <si>
    <t>1095
01/11/2019</t>
  </si>
  <si>
    <t>692
02/07/2019
1116
5/11/2019</t>
  </si>
  <si>
    <t>619
11/06/2019
1020
9/10/2019</t>
  </si>
  <si>
    <t>231
06/03/2019
1008
05/11/2019</t>
  </si>
  <si>
    <t>SESENTA (60) DIAS</t>
  </si>
  <si>
    <t>1118
05/11/2019</t>
  </si>
  <si>
    <t>1121
05/11/2019</t>
  </si>
  <si>
    <t>TREINTA (30) DIAS HABILES</t>
  </si>
  <si>
    <t>1011
05/11/2019</t>
  </si>
  <si>
    <t>231.02.06.04-365</t>
  </si>
  <si>
    <t>HASTA EL 31/12/2019</t>
  </si>
  <si>
    <t>669
19/06/2019
1008
09/10/2019</t>
  </si>
  <si>
    <t>675
20/06/2019
1010
09/10/2019</t>
  </si>
  <si>
    <t>570
04/06/2020
904
8/10/2019</t>
  </si>
  <si>
    <t>568
04/06/2020
902
08/10/2019</t>
  </si>
  <si>
    <t>567
04/06/2020
901 
08/10/2019</t>
  </si>
  <si>
    <t xml:space="preserve">DISTRICOM DE COLOBIA S.A.S. 
NIT: 816005590-7
</t>
  </si>
  <si>
    <t xml:space="preserve">HERMES TROCHEZ ANAYA NIT 4651498-1, </t>
  </si>
  <si>
    <t>AUXILIAR ADMINISTRATIVO GRADO 3</t>
  </si>
  <si>
    <t>Directora Administrativa y Financiera
Técnico Código 314 Grado 3</t>
  </si>
  <si>
    <t xml:space="preserve">Técnico Código 314 Grado 3 </t>
  </si>
  <si>
    <t xml:space="preserve">DIRECTORA ADMINISTRTIVA Y FINANCIERA
Técnico Código 314 Grado 3 
</t>
  </si>
  <si>
    <t>931
23/10/2019</t>
  </si>
  <si>
    <t>618
11/06/2019
1013
9/10/2019</t>
  </si>
  <si>
    <t>287
19/03/2018
1129
07/11/2019</t>
  </si>
  <si>
    <t>AUXILAIR ADMINISTRATIVO GRADO</t>
  </si>
  <si>
    <t>1140
08/11/2019</t>
  </si>
  <si>
    <t>1143
8/11/2019</t>
  </si>
  <si>
    <t>624
11/06/2019
1016
9/10/2019</t>
  </si>
  <si>
    <t>625
11/06/2019
1019
9/10/2019</t>
  </si>
  <si>
    <t>626
11/06/2019
1018
9/10/2019</t>
  </si>
  <si>
    <t>627
11/06/2019
1009
9/10/2019</t>
  </si>
  <si>
    <t>623
11/06/2019
1017
9/10/2019</t>
  </si>
  <si>
    <t>621
11/06/2019
1021
9/10/2019</t>
  </si>
  <si>
    <t>617
11/06/2019
1022
9/10/2019</t>
  </si>
  <si>
    <t>620
11/06/2019
1015
9/10/2019</t>
  </si>
  <si>
    <t>629
11/06/2019
1014
9/10/2019</t>
  </si>
  <si>
    <t>630
11/06/2019
1012
9/10/2019</t>
  </si>
  <si>
    <t>658
17/06/2019
1011
9/10/2019</t>
  </si>
  <si>
    <t>600
17/06/2019
719
15/08/2019
858
25/09/2019
1024
07/11/2019</t>
  </si>
  <si>
    <t>1030
12/11/2019</t>
  </si>
  <si>
    <t>UN (1) MES Y CUARENTA Y CINCO (45) DIAS</t>
  </si>
  <si>
    <t>$1.492.643
$746.322</t>
  </si>
  <si>
    <t>231.02.06.04-366</t>
  </si>
  <si>
    <t>231.02.06.04-367</t>
  </si>
  <si>
    <t>231.02.06.04-368</t>
  </si>
  <si>
    <t>231.02.06.04-369</t>
  </si>
  <si>
    <t>231.02.06.04-370</t>
  </si>
  <si>
    <t>231.02.06.04-371</t>
  </si>
  <si>
    <t>231.02.06.04-372</t>
  </si>
  <si>
    <t>231.02.06.04-373</t>
  </si>
  <si>
    <t>231.02.06.04-374</t>
  </si>
  <si>
    <t>231.02.06.04-375</t>
  </si>
  <si>
    <t>231.02.06.04-376</t>
  </si>
  <si>
    <t>231.02.06.04-377</t>
  </si>
  <si>
    <t>231.02.06.04-378</t>
  </si>
  <si>
    <t>231.02.06.04-379</t>
  </si>
  <si>
    <t>231.02.06.04-380</t>
  </si>
  <si>
    <t>231.02.06.04-381</t>
  </si>
  <si>
    <t>1031
12/11/2019</t>
  </si>
  <si>
    <t>$1.951.918
$975.959</t>
  </si>
  <si>
    <t>1032
12/11/2019</t>
  </si>
  <si>
    <t>1033
12/11/2019</t>
  </si>
  <si>
    <t>$1.320.415
$660.208</t>
  </si>
  <si>
    <t>1034
12/11/2019</t>
  </si>
  <si>
    <t>1035
12/11/2019</t>
  </si>
  <si>
    <t>TERESA INES ESCOBAR POSADA NIT 51917307-8</t>
  </si>
  <si>
    <t>1036
12/11/2019</t>
  </si>
  <si>
    <t>1037
12/11/2019</t>
  </si>
  <si>
    <t>1038
12/11/2019</t>
  </si>
  <si>
    <t>1039
12/11/2019</t>
  </si>
  <si>
    <t>1040
12/11/2019</t>
  </si>
  <si>
    <t>1041
12/11/2019</t>
  </si>
  <si>
    <t>1042
12/11/2019</t>
  </si>
  <si>
    <t>1043
12/11/2019</t>
  </si>
  <si>
    <t>$803.731
$602.798</t>
  </si>
  <si>
    <t>1044
12/11/2019</t>
  </si>
  <si>
    <t>1045
12/11/2019</t>
  </si>
  <si>
    <t>690
27/06/2019
805
16/08/2019
944
26/09/2019
1151
12/11/2019</t>
  </si>
  <si>
    <t>1056
13/11/2019</t>
  </si>
  <si>
    <t>231.02.06.01-382</t>
  </si>
  <si>
    <t>Contratar la prestación e instrumentación en general de seis (06) servicios de apoyo para la operación y amplificación de equipo de sonido y luces que incluye ensayos con los grupos musicales y presentaciones especiales como teatro, cuentería y en general la programación de la agenda cultural, para el desarrollo efectivo de las actividades y prestación de servicios básicos y complementarios de la Entidad o según la necesidad del servicio. Este servicio se presta hasta agotar existencias del mismo.</t>
  </si>
  <si>
    <t>740
22/08/2019
1052
13/11/2019</t>
  </si>
  <si>
    <t>960
29/10/2019
1051
13/11/2019</t>
  </si>
  <si>
    <t>231.02.06.01-383</t>
  </si>
  <si>
    <t>1027
12/11/2019</t>
  </si>
  <si>
    <t>Se requiere la compra de una (1) cabina  profesional especial para música e instrumentación  con 1.000 watios de salida de audio real, 12” Activa QSC K12.2 entrada para micrófonos,   una  (1) cabina  con Bluetooh con entrada para micrófono,  12” Activa LYL LLR12 A16 , dos (2) micrófonos inalámbricos TWM 362, PG 58, para realizar las diferentes actividades culturales, científicas, tecnológicas, eventos masivos y de lectura en los  diferentes espacios de la Biblioteca Departamental Jorge Garcés Borrero.</t>
  </si>
  <si>
    <t>231.02.06.01-384</t>
  </si>
  <si>
    <t>1028
12/11/2019</t>
  </si>
  <si>
    <t>Se requiere la compra de 10 mesas pagables, en RH blanco, con caucho de 18 cms negro de ancho y medidas de 60 x 120 y dos mesas pagables en RH blanco, con caucho de 18 cms negro de ancho y medidas de 60 x 180     para realizar las diferentes actividades culturales, científicas, tecnológicas, eventos masivos y de lectura en los  diferentes espacios de la Biblioteca Departamental Jorge Garcés Borrero.</t>
  </si>
  <si>
    <t xml:space="preserve">DIVIAREAS S.A.S. 
NIT 900422420-6
</t>
  </si>
  <si>
    <t>1067
14/11/2019</t>
  </si>
  <si>
    <t>231.02.06.04-385</t>
  </si>
  <si>
    <t xml:space="preserve">CONTRATACION DIRECTA </t>
  </si>
  <si>
    <t>KAROL DAYANA AMAYA SANCHEZ
NIT: 1113686885-6</t>
  </si>
  <si>
    <t xml:space="preserve">1037
18/10/2019
1171
14/11/2019
</t>
  </si>
  <si>
    <t>1080
01/11/2019
1172
14/11/2019</t>
  </si>
  <si>
    <t>231.02.06.01-386</t>
  </si>
  <si>
    <t>231.02.06.01-387</t>
  </si>
  <si>
    <t>231.02.06.01-388</t>
  </si>
  <si>
    <t>1049
13/11/2019</t>
  </si>
  <si>
    <t>1050
13/11/2019</t>
  </si>
  <si>
    <t>1055
13/11/2019</t>
  </si>
  <si>
    <t xml:space="preserve">Participar en la ejecución del Convenio interadministrativo No. 1.210.30.59.2 2261 celebrado entre el departamento del Valle del Cauca – Secretaría de Educación y la Biblioteca Departamental Jorge Garcés Borrero, participando como auxiliar administrativo apoyando la elaboración del informe final del proyecto. </t>
  </si>
  <si>
    <t>Realizar la adquisición de un andamio certificado de torre de medidas 1.40 x1.40 y altura de 10 mts y un 1 metro de baranda, roda chines para anclar, que garanticen la seguridad en el trabajo de alturas de la Biblioteca Departamental Jorge Garcés Borrero.</t>
  </si>
  <si>
    <t>1176
14/11/2019</t>
  </si>
  <si>
    <t>1184 
14/11/2019</t>
  </si>
  <si>
    <t>1187
14/11/2019</t>
  </si>
  <si>
    <t>1174
14/11/2019</t>
  </si>
  <si>
    <t>1178
14/11/2019</t>
  </si>
  <si>
    <t>1175
14/11/2019</t>
  </si>
  <si>
    <t>1180
14/11/2019</t>
  </si>
  <si>
    <t>1179
14/11/2019</t>
  </si>
  <si>
    <t>1177
14/11/2019</t>
  </si>
  <si>
    <t>1183 
14/11/2019</t>
  </si>
  <si>
    <t>1186
14/11/2019</t>
  </si>
  <si>
    <t>1185
14/11/2019</t>
  </si>
  <si>
    <t>1182
14/11/2019</t>
  </si>
  <si>
    <t>1181
14/11/2019</t>
  </si>
  <si>
    <t>1189
14/11/2019</t>
  </si>
  <si>
    <t>1191
18/11/2019</t>
  </si>
  <si>
    <t>1188
14/11/2019</t>
  </si>
  <si>
    <t>1190
18/11/2019</t>
  </si>
  <si>
    <t>750
02/09/2019
1070
14/11/2019</t>
  </si>
  <si>
    <t>LICITACION PUBLICA
RCL DICIEMBRE</t>
  </si>
  <si>
    <t xml:space="preserve">REALIZAR LA INSPECCON DE 2 EQUIPOS DE TRANSPORTE VERTICAL(ASCENSORES)MARCA MISUTBISHI DE 5 Y 3 PARADAS,SEGÚN LA NORMA NTC 5926-1,2 y 3 </t>
  </si>
  <si>
    <t>TREINTA (30) DÍAS</t>
  </si>
  <si>
    <t xml:space="preserve">749 29/8/2019
1073 18/11/2019
</t>
  </si>
  <si>
    <t>1074
18/11/2019</t>
  </si>
  <si>
    <t>231.02.06.01-389-2019</t>
  </si>
  <si>
    <t>843 
04/09/2019
1194
19/11/2019</t>
  </si>
  <si>
    <t>1194
20/11/2019</t>
  </si>
  <si>
    <t>961 30/9/2019
1196
20/11/2019</t>
  </si>
  <si>
    <t>232
06/03/2019
1076
20/11/2019</t>
  </si>
  <si>
    <t>$10.733.000
Adición: $5.351.268
Valor total del contrato$</t>
  </si>
  <si>
    <t xml:space="preserve">Realizar Mantenimiento Preventivo y Correctivo en la Plazoleta principal de la Biblioteca Departamental,  Consistente en una imprimación epoxica bicomponente exenta de disolventes de elevada adherencia, con humedad residual y curado rápido a bajas temperaturas y con arena sílice para una mejor adherencia; membrana líquida de poliuretano alifático monocomponente de aplicación en frio, estable a los rayos UV y elástica, para protección de membranas impermeabilizantes del tráfico intenso de personas y vehículos ligeros. </t>
  </si>
  <si>
    <t>294
20/03/2019
1198
20/11/2019</t>
  </si>
  <si>
    <t>862
26/09/2019
1078
22/11/2019</t>
  </si>
  <si>
    <t>723 
20/08/2019
1082
25/11/2019</t>
  </si>
  <si>
    <t xml:space="preserve">UNION TEMPORAL 
BIBLOS 2019
NIT 901337735-0 </t>
  </si>
  <si>
    <t>JORGE ENRIQUE TOLEDO BURITICA NIT 16693926-6</t>
  </si>
  <si>
    <t>SOLUCIONES DIMENSIONALES S.A.S. NIT 901051895-1</t>
  </si>
  <si>
    <t>Auxiliar Administrativa Grado 407 Código 4E</t>
  </si>
  <si>
    <t>SAMM COLOMBIA S.A.S.
NIT: 90033296-0</t>
  </si>
  <si>
    <t>231.02.06.01-390</t>
  </si>
  <si>
    <t>231.02.06.01-391</t>
  </si>
  <si>
    <t>1206
25/11/2019</t>
  </si>
  <si>
    <t>1033
11/10/2019
1203
25/11/2019</t>
  </si>
  <si>
    <t>231.02.06.01-392</t>
  </si>
  <si>
    <t>Suministrar en calidad de venta dos (2) equipos de cómputo, dos (2) impresoras y dos (2) licencias de office estándar gobierno de acuerdo con las actividades específicas de la presente invitación.</t>
  </si>
  <si>
    <t>Realizar el suministro de mesas armadas e instaladas para la Biblioteca Pública Municipal de Bugalagrande adscrita a la Red Departamental de Bibliotecas Públicas del Valle del Cauca.</t>
  </si>
  <si>
    <t>Realizar el suministro de mobiliario bibliotecario armado e instalado para la Biblioteca Pública Municipal de Bugalagrande adscrita a la Red Departamental de Bibliotecas Públicas del Valle del Cauca.</t>
  </si>
  <si>
    <t xml:space="preserve">Contratar el suministro de lámparas fluorescentes Led de 4 tubos con sus correspondientes interruptores, instaladas, para la Biblioteca Pública Municipal de Buga adscrita a la Red Departamental de Bibliotecas Públicas del Valle del Cauca. </t>
  </si>
  <si>
    <t>1209
26/11/2019</t>
  </si>
  <si>
    <t>1090
26/11/2019</t>
  </si>
  <si>
    <t>231.02.06.01-393</t>
  </si>
  <si>
    <t>1091
26/11/2019</t>
  </si>
  <si>
    <t>1092
26/11/2019</t>
  </si>
  <si>
    <t>1093
26/11/2019</t>
  </si>
  <si>
    <t>231.02.06.01-394</t>
  </si>
  <si>
    <t>231.02.06.01-395</t>
  </si>
  <si>
    <t>231.02.06.01-396</t>
  </si>
  <si>
    <t>231.02.06.01-397</t>
  </si>
  <si>
    <t>1094
26/11/2019</t>
  </si>
  <si>
    <t>231.02.06.01-398</t>
  </si>
  <si>
    <t>1095
26/11/2019</t>
  </si>
  <si>
    <t>202
22/02/2019
943
29/10/2019
68
26/11/2019</t>
  </si>
  <si>
    <t>246
7/03/2019
1124
06/11/2019
10
22/11/2019</t>
  </si>
  <si>
    <t>1215
27/11/2019</t>
  </si>
  <si>
    <t>1123
06/11/2019
1213
27/11/2019</t>
  </si>
  <si>
    <t>198
22/02/2019
1097
26/11/2019</t>
  </si>
  <si>
    <t>1100
27/11/2020</t>
  </si>
  <si>
    <t>Se requiere una persona natural o jurídica que provea una (1) aplicación de chat en línea y realice la instalación configuración e implementación en el sitio web de la entidad.</t>
  </si>
  <si>
    <t>933
24/10/2019
1099
27/11/2019</t>
  </si>
  <si>
    <t>231.02.06.04-399</t>
  </si>
  <si>
    <t>1101
27/11/2019</t>
  </si>
  <si>
    <t>1102
27/11/2019</t>
  </si>
  <si>
    <t>279
18/03/2019
1219
28/11/2019</t>
  </si>
  <si>
    <t>1218
27/11/2019</t>
  </si>
  <si>
    <t>Suministrar en calidad de venta dos (2) Discos duros externos de 6TB de almacenamiento y, dos (2) discos duros internos de 6 TB de almacenamiento, de acuerdo con las actividades específicas de la presente invitación</t>
  </si>
  <si>
    <t>CIUDAD FUTURA 
NIT 9 0 0 5 4 3 9 1 2-7
CHAT</t>
  </si>
  <si>
    <t>Suministrar en calidad de venta tres (3) computadores de escritorio, Uno (1) computadores de escritorio todo en uno (All in One), tres (3) licencias de microsoft Office proffesional para gobierno de acuerdo con las actividades específicas de la presente invitación.</t>
  </si>
  <si>
    <t xml:space="preserve">Suministro e instalacion de  32 ML. de pasamanos en acero inoxidable de 2" soldadura en acero inoxidable y elaboración e instalación de parales de 2" en acero inoxidable para soporte de pasamanos anclados según la necesidad. 26 Soportes para parales en acero.  16 Soportes para bandas en  acero inoxidable  32 ML Tubería de 2" en acero inoxidable para pasamanos que van desde el primer al tercer piso en escaleras principales acceso auditorios. Ubicadas en la Biblioteca Departamental Jorge Garces Borrero                                                         </t>
  </si>
  <si>
    <t xml:space="preserve">Se requiere realizar el brillado del piso y diamantado en cada una de las áreas  de servicios públicos y oficinas de funcionarios de la Biblioteca Departamental Jorge Garcés Borrero, garantizando la higiene y limpieza en las zonas comunes. </t>
  </si>
  <si>
    <t>Contratar el servicio de mantenimiento preventivo y correctivo del sistema eléctrico, revisión, acometidas, subestación y medidas de carga  eléctrica en la Biblioteca Departamental Jorge Garcés Borrero</t>
  </si>
  <si>
    <t>Mantenimiento de central  telefónica ,desensamble y ensamble de carcazas y servicios de mano de obra para mantenimiento de teléfonos sencillos análogos</t>
  </si>
  <si>
    <t>1138
08/11/2019
1220
28/11/2019</t>
  </si>
  <si>
    <t>Se requiere contratar una persona natural o jurídica que suministre elementos de accesorios y equipamiento para los vehículos de la entidad, descritos en las obligaciones especiales.</t>
  </si>
  <si>
    <t>1/12/2019
15/12/2019</t>
  </si>
  <si>
    <t xml:space="preserve">    N° 145
12/02/2019
1105
28/11/2019</t>
  </si>
  <si>
    <t>HERMINIA MURILLO QUIROGA
31984767 - 5</t>
  </si>
  <si>
    <t>CAMILO ANDRES BONILLA CERTUCHE
NIT 1144071106-1</t>
  </si>
  <si>
    <t>1222
28/11/2019</t>
  </si>
  <si>
    <t xml:space="preserve">LAURA MARCELA MELO 
NIT 1143831509-2                              </t>
  </si>
  <si>
    <t>VANESSA VELEZ LONDOÑO
NIT 1144124661-5</t>
  </si>
  <si>
    <t xml:space="preserve">SELECCIÓN ABREVIADA POR SUBASTA INVERSA
</t>
  </si>
  <si>
    <t>ELIZABETH HUNG DUQUE NIT 31275377-4</t>
  </si>
  <si>
    <t xml:space="preserve">HECTOR FABIO RAMIREZ
NIT 94404836- 7                           </t>
  </si>
  <si>
    <t xml:space="preserve">GREEN DESIGNS SAS 
NIT 900574899-1
</t>
  </si>
  <si>
    <t>JOSE LUIS GIRALDO NAVARRETE
NIT 16794997-2</t>
  </si>
  <si>
    <t>209
22/02/2019
1223
02/12/2019</t>
  </si>
  <si>
    <t>1010
01/11/2019</t>
  </si>
  <si>
    <t>1109
03/12/2019</t>
  </si>
  <si>
    <t>231.02.06.01-402</t>
  </si>
  <si>
    <t>231.02.06.01-401</t>
  </si>
  <si>
    <t>231.02.06.01-400</t>
  </si>
  <si>
    <t>231.02.06.04-403</t>
  </si>
  <si>
    <t>Se requiere realizar un taller dirigido a personal Directivo y líderes de procesos de la Entidad, enfocado en generar competencias blandas en los funcionarios, que contribuyan al mantenimiento de un clima organizacional y cuya metodología sea fortalecer estrategias de afrontamiento y resiliencia como motores de bienestar y salud integral.</t>
  </si>
  <si>
    <t>BEATRIZ EUGENIA GUZMAN MONROY 
NIT:31985136-2</t>
  </si>
  <si>
    <t>UN (1) DÍA</t>
  </si>
  <si>
    <t>DIRECCIÓN TECNICA</t>
  </si>
  <si>
    <t>HENRY VARELA CIFUENTES
Y/O INDUSTRIAS HENVAG
NIT6288664-9</t>
  </si>
  <si>
    <t xml:space="preserve">YONNY ALBERTO SEPULVEDA SERNA 
NIT 14884464-8
</t>
  </si>
  <si>
    <t>1107
02/12/2019</t>
  </si>
  <si>
    <t>231.02.07.04-404</t>
  </si>
  <si>
    <t xml:space="preserve">IMPRENTA </t>
  </si>
  <si>
    <t xml:space="preserve">Participar en la ejecución del Convenio interadministrativo No. 1.210.30.59.2-2261 del 20 de Febrero de 2019 celebrado entre el departamento del Valle del Cauca – Secretaría de Educación y la Biblioteca Departamental Jorge Garcés Borrero, en la impresión de la revista Maestros, número 11 con las siguiente características: Producto: Revista en hotmelt Tamaño: decimo22x28 cm. Cerrado. Páginas 72 Pcote C2S 115gr a 4x4 tintas. Material: 4 Pcote C”S300 gr a 4x4 tintas laminado 1 cara F Mate. Incluye inserto. </t>
  </si>
  <si>
    <t>780
16/09/2019
1112
04/12/2019</t>
  </si>
  <si>
    <t>1233
06/12/2019</t>
  </si>
  <si>
    <t>GUSTAVO ADOLFO TIQUE RAMIREZ
NIT: 1033721286-4</t>
  </si>
  <si>
    <t xml:space="preserve">DIRECTORA ADMINISTRATIVA Y FINANCIERA
Técnico Código 314 Grado 3 </t>
  </si>
  <si>
    <t>MORARCI GROUP SAS
NIT 900.110.012-5</t>
  </si>
  <si>
    <t xml:space="preserve">
Técnico Código 314 Grado 3 </t>
  </si>
  <si>
    <t>AUXILIAR ADMINISTRATIVO
GRADO 2</t>
  </si>
  <si>
    <t>INFOTECH DE COLOMBIA S.A.S.
NIT 805.019.778-5</t>
  </si>
  <si>
    <t>1262
11/12/2019</t>
  </si>
  <si>
    <t>1261
11/12/2019</t>
  </si>
  <si>
    <t>1260
11/12/2019</t>
  </si>
  <si>
    <t>$2.985.286
V/r TOTAL CANCELADO
$1.492.643</t>
  </si>
  <si>
    <t>1276
12/12/2019</t>
  </si>
  <si>
    <t>1277
12/12/2019</t>
  </si>
  <si>
    <t>1266
12/12/2019</t>
  </si>
  <si>
    <t>1278
12/12/2019</t>
  </si>
  <si>
    <t>DORA ALICIA HERNANDEZ ARIAS NIT 66850238-2</t>
  </si>
  <si>
    <t>Apoyo a la Entidad en la prestación de servicios de Gestión Financiera, en actividades relacionadas con la operación del módulo de  tesorería en el sistema SINAP aplicando las políticas definidas en materia de ingresos, egresos  y proporcionando información  permanente para la toma de las decisiones financieras de la Entidad, informes a los entes de control y en general en las demás actividades complementarias que resulten del proceso financiero y de apoyo a la tesorería.</t>
  </si>
  <si>
    <t>1087
25/11/2019
1142
12/12/2019</t>
  </si>
  <si>
    <t>1085
25/11/2019
1143
16/12/2019</t>
  </si>
  <si>
    <t>1086
25/11/2019
1144
16/12/2019</t>
  </si>
  <si>
    <t>DIRECTA TECNICA</t>
  </si>
  <si>
    <t>DIEZ (10) DÍAS</t>
  </si>
  <si>
    <t>1281
16/12/2019</t>
  </si>
  <si>
    <t>1232
06/12/2019
1280
16/12/2019</t>
  </si>
  <si>
    <t xml:space="preserve">Suministro y soldada para espacio a proteger con malla expandida de 40 ml calibre 12,resistencia 90 kl por mt2 ángulo  o platina de 1/8 calibre 16 ,vertice de 18 cm expansión parte central 24 cm distancia 4.24 cm,                                                         suministro e instalación vidrio de seguridad 10 mm incoloro sin perforación en puerta  del primer piso med 2.30*0*80 cm, barandal en forma circular en acero inoxidable 2¨donde el perímetro es de 12 mts diámetro  es de 3.81 mts,  barra  seguridad piso  pared en acero inoxidable  para baño discapacitados de la Biblioteca Departamental Jorge Garcés Borrero. </t>
  </si>
  <si>
    <t>1279
12/12/2019</t>
  </si>
  <si>
    <t>1230
05/12/2019
1284
17/12/2019</t>
  </si>
  <si>
    <t>1231
05/12/2019
1285
17/12/2019</t>
  </si>
  <si>
    <t>CUATRO (4) MESES
PRORROGA: UN (1) MES</t>
  </si>
  <si>
    <t xml:space="preserve"> N° 90
4/02/2019
399
25/04/2019</t>
  </si>
  <si>
    <t xml:space="preserve"> </t>
  </si>
  <si>
    <t>5A213:L21305
20/05/2019</t>
  </si>
  <si>
    <t>1112
05/11/2019
1229
05/12/2019</t>
  </si>
  <si>
    <t>720
15/08/2019</t>
  </si>
  <si>
    <t>Directora
Administrativa y Financiera y el 
Profesional Codigo 219 Grado 01</t>
  </si>
  <si>
    <t>DIRECTORA TECNICA Y
AUXILIAR ADMINISTRAIVO GRADO 3 CODIGO 407</t>
  </si>
  <si>
    <t>b</t>
  </si>
  <si>
    <t>DIEGO HERNAN CASTAÑO GUEVARA NIT: 16774135-5</t>
  </si>
  <si>
    <t>$2.411.193
ADICION: $803.731
V/r TOTAL DEL CONTRATO
$3.214.924</t>
  </si>
  <si>
    <t>CONTRATACION DIRECTA
RECHAZADO</t>
  </si>
  <si>
    <t>231.02.06.04-074
ANULADO</t>
  </si>
  <si>
    <t>$19.248.000
ADIÖN:$9.624.000
V/r TOTAL DEL CONTRATO
$28.872.000</t>
  </si>
  <si>
    <t xml:space="preserve">INCOMSA SAS 
NIT 805011433-3
</t>
  </si>
  <si>
    <t xml:space="preserve">            $23.046.500
Adición: $11.500.000
Valor total del contrato 
$34.546.500
18/10/2019</t>
  </si>
  <si>
    <t xml:space="preserve">$5.399.200
Adición:
$1.638.038
V/r TOTAL DEL CONTRATO
$7.038.238
</t>
  </si>
  <si>
    <t>$4.477.929
V/R TOTAL DEL CONTRATO - CANCELADO
$1.592.153</t>
  </si>
  <si>
    <t xml:space="preserve">$16.009.920,oo
ADICIÓN: $8.003.113
29/10/2019
V/r Total 
$24.013.033
</t>
  </si>
  <si>
    <t>$19.945.213
Adición: 
$4.814.432
Valor total del contrato
$24.759.645</t>
  </si>
  <si>
    <t>$13.030.500
ADICION: 5/11/2019
$6.429.094
V/r TOTAL DEL CONTRATO
$19.759.594</t>
  </si>
  <si>
    <t>$1.492.643+$172.228
$1.664.871</t>
  </si>
  <si>
    <t>EDILSON ANDRES RUBIO IBARRA
NIT 1054563360-1
CESION CONTRATO A:
NILBER ALEXIS MURILLO VIVEROS NIT 1062309928-4</t>
  </si>
  <si>
    <t>$1.951.918
V/r total contrato
$9.759.590</t>
  </si>
  <si>
    <t>MARIA ALEJANDRA CHAVES LOPEZ
NIT 67026175-7
TERMINACION ANTICIPADA</t>
  </si>
  <si>
    <t>$19.512.291
ADICION:
01/11/2019
$9.706.236 
V/r TOTAL: $29.218.527</t>
  </si>
  <si>
    <t xml:space="preserve">TRES (3) MESES
PRORROGA: Un (1) mes
</t>
  </si>
  <si>
    <t>SELECCIÓN MINIMA CUANTIA
PROCESO CANCELADO</t>
  </si>
  <si>
    <t>SELECCIÓN MINIMA CUANTIA
DECLARATORIA DESIERTA</t>
  </si>
  <si>
    <t xml:space="preserve">SELECCIÓN MINIMA CUANTIA
DESIERTO 8/8/2019
</t>
  </si>
  <si>
    <t>15/09/2019
15/10/2019
31/10/2019</t>
  </si>
  <si>
    <t>DIRECTORA ADMINISTRATIVA Y FINANCIERA Y
TECNICO CODIGO 314 GRADO 3</t>
  </si>
  <si>
    <t>6/11/2019
Prorroga: 6/12/2019</t>
  </si>
  <si>
    <t>MAQUINA CORTADORA LASER
DESIERTA</t>
  </si>
  <si>
    <t>DOS (2) MESES
Prorroga: Quince (15) días</t>
  </si>
  <si>
    <t>$1.466.200
ADICIÓN: 
$453.530 23/10/2019
V/r TOTAL
$1.919.730</t>
  </si>
  <si>
    <t>$48.154.740,4
Adición:
24.077.370 14/11/2019
V/r total del contrato: 
$72.232.110,4</t>
  </si>
  <si>
    <t>$466.538.944
Adición I: $‬2.488.963 4/9/19
Adición II: $31.443.040
V/r total del contrato
$500.470.947</t>
  </si>
  <si>
    <t>$96.501.397
Adición:
$48.250.698 
Valor Total del Contrato
$144.752.095‬</t>
  </si>
  <si>
    <t>$9.248.000
Adición: 19/11/19
$4.610.000 V/r Total del contrato
$13.858.00</t>
  </si>
  <si>
    <t>$14.534.587
Adición: 
$ 5.006.330
Valor Total del contrato
$19.540.917</t>
  </si>
  <si>
    <t>$2.015.000
Adición:
$965.000
Valor total del contrato:
$2.980.000</t>
  </si>
  <si>
    <t>$16.124.500
ADICION: $7.973.000
V/r TOTAL DEL CONTRATO
$24.097.500</t>
  </si>
  <si>
    <t>$3.987.645
ADICIÓN: $1.903.850
V/r TOTAL DEL CONTRATO
$5.891.495</t>
  </si>
  <si>
    <r>
      <t xml:space="preserve">$2.411.193
Adición: </t>
    </r>
    <r>
      <rPr>
        <u/>
        <sz val="8"/>
        <rFont val="Verdana"/>
        <family val="2"/>
      </rPr>
      <t xml:space="preserve">$803.731
</t>
    </r>
    <r>
      <rPr>
        <sz val="8"/>
        <rFont val="Verdana"/>
        <family val="2"/>
      </rPr>
      <t xml:space="preserve">Vr total Contrato
$3.214.924
</t>
    </r>
  </si>
  <si>
    <r>
      <t>$4.477.929
Adición:</t>
    </r>
    <r>
      <rPr>
        <u/>
        <sz val="8"/>
        <rFont val="Verdana"/>
        <family val="2"/>
      </rPr>
      <t xml:space="preserve">$1.492.643
</t>
    </r>
    <r>
      <rPr>
        <sz val="8"/>
        <rFont val="Verdana"/>
        <family val="2"/>
      </rPr>
      <t>Vr total del contrato
$5.970.572</t>
    </r>
    <r>
      <rPr>
        <u/>
        <sz val="8"/>
        <rFont val="Verdana"/>
        <family val="2"/>
      </rPr>
      <t xml:space="preserve">
</t>
    </r>
  </si>
  <si>
    <r>
      <t xml:space="preserve">$4.477.929
Adición: </t>
    </r>
    <r>
      <rPr>
        <u/>
        <sz val="8"/>
        <rFont val="Verdana"/>
        <family val="2"/>
      </rPr>
      <t xml:space="preserve">$1.492.643
</t>
    </r>
    <r>
      <rPr>
        <sz val="8"/>
        <rFont val="Verdana"/>
        <family val="2"/>
      </rPr>
      <t>Vr total del contrato
$5.970.572</t>
    </r>
    <r>
      <rPr>
        <u/>
        <sz val="8"/>
        <rFont val="Verdana"/>
        <family val="2"/>
      </rPr>
      <t xml:space="preserve">
</t>
    </r>
  </si>
  <si>
    <r>
      <t>$5.855.754
Adición:</t>
    </r>
    <r>
      <rPr>
        <u/>
        <sz val="8"/>
        <rFont val="Verdana"/>
        <family val="2"/>
      </rPr>
      <t xml:space="preserve">$1.951.918
</t>
    </r>
    <r>
      <rPr>
        <sz val="8"/>
        <rFont val="Verdana"/>
        <family val="2"/>
      </rPr>
      <t xml:space="preserve">Vr total del contrato </t>
    </r>
    <r>
      <rPr>
        <u/>
        <sz val="8"/>
        <rFont val="Verdana"/>
        <family val="2"/>
      </rPr>
      <t xml:space="preserve">
</t>
    </r>
    <r>
      <rPr>
        <sz val="8"/>
        <rFont val="Verdana"/>
        <family val="2"/>
      </rPr>
      <t>$7.807.672</t>
    </r>
    <r>
      <rPr>
        <u/>
        <sz val="8"/>
        <rFont val="Verdana"/>
        <family val="2"/>
      </rPr>
      <t xml:space="preserve">
</t>
    </r>
  </si>
  <si>
    <r>
      <t xml:space="preserve">$12.055.965
Adición: </t>
    </r>
    <r>
      <rPr>
        <u/>
        <sz val="8"/>
        <rFont val="Verdana"/>
        <family val="2"/>
      </rPr>
      <t>$4.018.655</t>
    </r>
    <r>
      <rPr>
        <sz val="8"/>
        <rFont val="Verdana"/>
        <family val="2"/>
      </rPr>
      <t xml:space="preserve">
Vr total del contrato
$16.074.620
</t>
    </r>
  </si>
  <si>
    <r>
      <t xml:space="preserve">$8.955.858
Adición: </t>
    </r>
    <r>
      <rPr>
        <u/>
        <sz val="8"/>
        <rFont val="Verdana"/>
        <family val="2"/>
      </rPr>
      <t>$2.985.286</t>
    </r>
    <r>
      <rPr>
        <sz val="8"/>
        <rFont val="Verdana"/>
        <family val="2"/>
      </rPr>
      <t xml:space="preserve">
Vr total del contrato
$11.941.144</t>
    </r>
    <r>
      <rPr>
        <u/>
        <sz val="8"/>
        <rFont val="Verdana"/>
        <family val="2"/>
      </rPr>
      <t xml:space="preserve">
</t>
    </r>
  </si>
  <si>
    <r>
      <t xml:space="preserve">$4.477.929
Adición: </t>
    </r>
    <r>
      <rPr>
        <u/>
        <sz val="8"/>
        <rFont val="Verdana"/>
        <family val="2"/>
      </rPr>
      <t>$1.492.643</t>
    </r>
    <r>
      <rPr>
        <sz val="8"/>
        <rFont val="Verdana"/>
        <family val="2"/>
      </rPr>
      <t xml:space="preserve">
V/r total del contrtato 
$5.970.572</t>
    </r>
  </si>
  <si>
    <r>
      <t xml:space="preserve">$5.855.754
Adición: </t>
    </r>
    <r>
      <rPr>
        <u/>
        <sz val="8"/>
        <rFont val="Verdana"/>
        <family val="2"/>
      </rPr>
      <t xml:space="preserve">$1.951.918
</t>
    </r>
    <r>
      <rPr>
        <sz val="8"/>
        <rFont val="Verdana"/>
        <family val="2"/>
      </rPr>
      <t xml:space="preserve">Vr total del contrato </t>
    </r>
    <r>
      <rPr>
        <u/>
        <sz val="8"/>
        <rFont val="Verdana"/>
        <family val="2"/>
      </rPr>
      <t xml:space="preserve">
</t>
    </r>
    <r>
      <rPr>
        <sz val="8"/>
        <rFont val="Verdana"/>
        <family val="2"/>
      </rPr>
      <t>$7.807.672</t>
    </r>
    <r>
      <rPr>
        <u/>
        <sz val="8"/>
        <rFont val="Verdana"/>
        <family val="2"/>
      </rPr>
      <t xml:space="preserve">
</t>
    </r>
  </si>
  <si>
    <r>
      <t xml:space="preserve">$8.955.858
Adición: </t>
    </r>
    <r>
      <rPr>
        <u/>
        <sz val="8"/>
        <rFont val="Verdana"/>
        <family val="2"/>
      </rPr>
      <t>$2.985.286</t>
    </r>
    <r>
      <rPr>
        <sz val="8"/>
        <rFont val="Verdana"/>
        <family val="2"/>
      </rPr>
      <t xml:space="preserve">
Vr total del contrato
$11.941.144
</t>
    </r>
  </si>
  <si>
    <r>
      <t xml:space="preserve">$5.281.660 
</t>
    </r>
    <r>
      <rPr>
        <u/>
        <sz val="8"/>
        <rFont val="Verdana"/>
        <family val="2"/>
      </rPr>
      <t xml:space="preserve">$1.320.415
</t>
    </r>
    <r>
      <rPr>
        <sz val="8"/>
        <rFont val="Verdana"/>
        <family val="2"/>
      </rPr>
      <t>$6.602.075</t>
    </r>
  </si>
  <si>
    <r>
      <t xml:space="preserve">$5.281.660
</t>
    </r>
    <r>
      <rPr>
        <u/>
        <sz val="8"/>
        <rFont val="Verdana"/>
        <family val="2"/>
      </rPr>
      <t xml:space="preserve">$1.320.415
</t>
    </r>
    <r>
      <rPr>
        <sz val="8"/>
        <rFont val="Verdana"/>
        <family val="2"/>
      </rPr>
      <t>$6.602.075</t>
    </r>
  </si>
  <si>
    <r>
      <t xml:space="preserve">$11.941.144
</t>
    </r>
    <r>
      <rPr>
        <u/>
        <sz val="8"/>
        <rFont val="Verdana"/>
        <family val="2"/>
      </rPr>
      <t xml:space="preserve">$2.985.286 
</t>
    </r>
    <r>
      <rPr>
        <sz val="8"/>
        <rFont val="Verdana"/>
        <family val="2"/>
      </rPr>
      <t>$14.926.430</t>
    </r>
  </si>
  <si>
    <r>
      <t xml:space="preserve">$5.970.572
</t>
    </r>
    <r>
      <rPr>
        <u/>
        <sz val="8"/>
        <rFont val="Verdana"/>
        <family val="2"/>
      </rPr>
      <t xml:space="preserve">$1.492.643
</t>
    </r>
    <r>
      <rPr>
        <sz val="8"/>
        <rFont val="Verdana"/>
        <family val="2"/>
      </rPr>
      <t>$7.463.215</t>
    </r>
  </si>
  <si>
    <r>
      <t xml:space="preserve">$7.807.672
</t>
    </r>
    <r>
      <rPr>
        <u/>
        <sz val="8"/>
        <rFont val="Verdana"/>
        <family val="2"/>
      </rPr>
      <t xml:space="preserve">$1.951.918
</t>
    </r>
    <r>
      <rPr>
        <sz val="8"/>
        <rFont val="Verdana"/>
        <family val="2"/>
      </rPr>
      <t>$9.759.590</t>
    </r>
  </si>
  <si>
    <r>
      <t xml:space="preserve">$20.366.908
</t>
    </r>
    <r>
      <rPr>
        <u/>
        <sz val="8"/>
        <rFont val="Verdana"/>
        <family val="2"/>
      </rPr>
      <t xml:space="preserve">  $5.091.727
</t>
    </r>
    <r>
      <rPr>
        <sz val="8"/>
        <rFont val="Verdana"/>
        <family val="2"/>
      </rPr>
      <t>$25.458.635</t>
    </r>
  </si>
  <si>
    <r>
      <t xml:space="preserve">$12.859.696
</t>
    </r>
    <r>
      <rPr>
        <u/>
        <sz val="8"/>
        <rFont val="Verdana"/>
        <family val="2"/>
      </rPr>
      <t xml:space="preserve">$3.214.924  
</t>
    </r>
    <r>
      <rPr>
        <sz val="8"/>
        <rFont val="Verdana"/>
        <family val="2"/>
      </rPr>
      <t>$16.074.620</t>
    </r>
  </si>
  <si>
    <r>
      <t xml:space="preserve">$6.659.484
</t>
    </r>
    <r>
      <rPr>
        <u/>
        <sz val="8"/>
        <rFont val="Verdana"/>
        <family val="2"/>
      </rPr>
      <t xml:space="preserve">$1.664.871
</t>
    </r>
    <r>
      <rPr>
        <sz val="8"/>
        <rFont val="Verdana"/>
        <family val="2"/>
      </rPr>
      <t>$8.324.355</t>
    </r>
  </si>
  <si>
    <r>
      <t xml:space="preserve">$5.281.660
</t>
    </r>
    <r>
      <rPr>
        <u/>
        <sz val="8"/>
        <rFont val="Verdana"/>
        <family val="2"/>
      </rPr>
      <t xml:space="preserve">$1.320.415
</t>
    </r>
    <r>
      <rPr>
        <sz val="8"/>
        <rFont val="Verdana"/>
        <family val="2"/>
      </rPr>
      <t xml:space="preserve">$6.602.075
</t>
    </r>
  </si>
  <si>
    <r>
      <t xml:space="preserve">$11.941.144
</t>
    </r>
    <r>
      <rPr>
        <u/>
        <sz val="8"/>
        <rFont val="Verdana"/>
        <family val="2"/>
      </rPr>
      <t xml:space="preserve">  $2.985.286
</t>
    </r>
    <r>
      <rPr>
        <sz val="8"/>
        <rFont val="Verdana"/>
        <family val="2"/>
      </rPr>
      <t>14.926.430</t>
    </r>
  </si>
  <si>
    <r>
      <t xml:space="preserve">$16.074.620
</t>
    </r>
    <r>
      <rPr>
        <u/>
        <sz val="8"/>
        <rFont val="Verdana"/>
        <family val="2"/>
      </rPr>
      <t xml:space="preserve">  $4.018.655
</t>
    </r>
    <r>
      <rPr>
        <sz val="8"/>
        <rFont val="Verdana"/>
        <family val="2"/>
      </rPr>
      <t>$20.093.275</t>
    </r>
  </si>
  <si>
    <r>
      <t xml:space="preserve">$5.970.572
</t>
    </r>
    <r>
      <rPr>
        <u/>
        <sz val="8"/>
        <rFont val="Verdana"/>
        <family val="2"/>
      </rPr>
      <t>$1.492.643
$</t>
    </r>
    <r>
      <rPr>
        <sz val="8"/>
        <rFont val="Verdana"/>
        <family val="2"/>
      </rPr>
      <t>7.463.215</t>
    </r>
  </si>
  <si>
    <r>
      <t xml:space="preserve">$5.970.572
</t>
    </r>
    <r>
      <rPr>
        <u/>
        <sz val="8"/>
        <rFont val="Verdana"/>
        <family val="2"/>
      </rPr>
      <t xml:space="preserve">$1.492.643
</t>
    </r>
    <r>
      <rPr>
        <sz val="8"/>
        <rFont val="Verdana"/>
        <family val="2"/>
      </rPr>
      <t>7.463.215</t>
    </r>
  </si>
  <si>
    <r>
      <t xml:space="preserve">$3.214.924
 </t>
    </r>
    <r>
      <rPr>
        <u/>
        <sz val="8"/>
        <rFont val="Verdana"/>
        <family val="2"/>
      </rPr>
      <t xml:space="preserve">  $803.731
</t>
    </r>
    <r>
      <rPr>
        <sz val="8"/>
        <rFont val="Verdana"/>
        <family val="2"/>
      </rPr>
      <t>$4.018.655</t>
    </r>
  </si>
  <si>
    <r>
      <t xml:space="preserve">$11.941.144
</t>
    </r>
    <r>
      <rPr>
        <u/>
        <sz val="8"/>
        <rFont val="Verdana"/>
        <family val="2"/>
      </rPr>
      <t xml:space="preserve">   $2.985.286
</t>
    </r>
    <r>
      <rPr>
        <sz val="8"/>
        <rFont val="Verdana"/>
        <family val="2"/>
      </rPr>
      <t>14.926.430</t>
    </r>
  </si>
  <si>
    <r>
      <t xml:space="preserve">$11.941.144
</t>
    </r>
    <r>
      <rPr>
        <u/>
        <sz val="8"/>
        <rFont val="Verdana"/>
        <family val="2"/>
      </rPr>
      <t xml:space="preserve">  $2.985.286
</t>
    </r>
    <r>
      <rPr>
        <sz val="8"/>
        <rFont val="Verdana"/>
        <family val="2"/>
      </rPr>
      <t>$14.926.430</t>
    </r>
  </si>
  <si>
    <r>
      <t xml:space="preserve">$18.181.816
</t>
    </r>
    <r>
      <rPr>
        <u/>
        <sz val="8"/>
        <rFont val="Verdana"/>
        <family val="2"/>
      </rPr>
      <t xml:space="preserve">$4.545.454
</t>
    </r>
    <r>
      <rPr>
        <sz val="8"/>
        <rFont val="Verdana"/>
        <family val="2"/>
      </rPr>
      <t>$22.727.270</t>
    </r>
  </si>
  <si>
    <r>
      <t xml:space="preserve">$3.214.924
 </t>
    </r>
    <r>
      <rPr>
        <u/>
        <sz val="8"/>
        <rFont val="Verdana"/>
        <family val="2"/>
      </rPr>
      <t xml:space="preserve">   $803.731
</t>
    </r>
    <r>
      <rPr>
        <sz val="8"/>
        <rFont val="Verdana"/>
        <family val="2"/>
      </rPr>
      <t xml:space="preserve">$4.018.655
</t>
    </r>
  </si>
  <si>
    <r>
      <t xml:space="preserve">$5.281.660
</t>
    </r>
    <r>
      <rPr>
        <u/>
        <sz val="8"/>
        <rFont val="Verdana"/>
        <family val="2"/>
      </rPr>
      <t>$1.320.415</t>
    </r>
    <r>
      <rPr>
        <sz val="8"/>
        <rFont val="Verdana"/>
        <family val="2"/>
      </rPr>
      <t xml:space="preserve">
$6.602.075</t>
    </r>
  </si>
  <si>
    <r>
      <t xml:space="preserve">$146.400.714,5
   $27.541.809
 </t>
    </r>
    <r>
      <rPr>
        <u/>
        <sz val="8"/>
        <rFont val="Verdana"/>
        <family val="2"/>
      </rPr>
      <t xml:space="preserve">    $8.157.929</t>
    </r>
    <r>
      <rPr>
        <sz val="8"/>
        <rFont val="Verdana"/>
        <family val="2"/>
      </rPr>
      <t xml:space="preserve">
$182.100.452,50</t>
    </r>
    <r>
      <rPr>
        <u/>
        <sz val="8"/>
        <rFont val="Verdana"/>
        <family val="2"/>
      </rPr>
      <t xml:space="preserve">
</t>
    </r>
  </si>
  <si>
    <r>
      <t xml:space="preserve">$49.908.000
</t>
    </r>
    <r>
      <rPr>
        <u/>
        <sz val="8"/>
        <rFont val="Verdana"/>
        <family val="2"/>
      </rPr>
      <t xml:space="preserve">$10.335.150
</t>
    </r>
    <r>
      <rPr>
        <sz val="8"/>
        <rFont val="Verdana"/>
        <family val="2"/>
      </rPr>
      <t>$60.243.150</t>
    </r>
  </si>
  <si>
    <r>
      <t xml:space="preserve">         $12.694.000
Adición:</t>
    </r>
    <r>
      <rPr>
        <u/>
        <sz val="8"/>
        <rFont val="Verdana"/>
        <family val="2"/>
      </rPr>
      <t xml:space="preserve">$6.344.000
</t>
    </r>
    <r>
      <rPr>
        <sz val="8"/>
        <rFont val="Verdana"/>
        <family val="2"/>
      </rPr>
      <t>30/10/2019            V/r Total: $19.038.000</t>
    </r>
  </si>
  <si>
    <r>
      <rPr>
        <u/>
        <sz val="8"/>
        <rFont val="Verdana"/>
        <family val="2"/>
      </rPr>
      <t>$</t>
    </r>
    <r>
      <rPr>
        <sz val="8"/>
        <rFont val="Verdana"/>
        <family val="2"/>
      </rPr>
      <t>9.781.800
ADICION $4.855.200
V/r TOTAL DEL CONTRATO
$14.637.000</t>
    </r>
  </si>
  <si>
    <t xml:space="preserve">SELECCIÓN MINIMA CUANTIA
 </t>
  </si>
  <si>
    <t xml:space="preserve">$22.000.000
Adición 1: 
$445.000
16/08/2019
Adición 2: 
$93.520
26/09/2019
Adición 3: 
$9.995.000
7/11/2019
V/r TOTAL DEL CONTRATO:
$32.533.520‬
</t>
  </si>
  <si>
    <t>$33.252.784
Adición: 
$2.510.794
V/r total del contrato
$35.763.578</t>
  </si>
  <si>
    <t>EDELMIRA HERNANDEZ GOMEZ NIT 31971955-7                      TERMINACION ANTICIPADA</t>
  </si>
  <si>
    <t>$3.903.836
Adición: $1.339.000
14/11/2019
V/r total del contrato
$5.242.836</t>
  </si>
  <si>
    <t>ROLANDO RAUL RENTERIA RUCCO 
NIT 94375178-3
TERMINACION ANTICIPADA</t>
  </si>
  <si>
    <t>PLAZOLETA
DESIERTA</t>
  </si>
  <si>
    <t>TRANSPORTE VERTICAL
DESIERTA</t>
  </si>
  <si>
    <t>TIENDA VIRTUAL
N°  Orden 42689</t>
  </si>
  <si>
    <t>SELECCIÓN MINIMA CUANTIA
DECLARA DESIERTA</t>
  </si>
  <si>
    <r>
      <t xml:space="preserve">$144.807.679
</t>
    </r>
    <r>
      <rPr>
        <u/>
        <sz val="8"/>
        <rFont val="Verdana"/>
        <family val="2"/>
      </rPr>
      <t>$22.445.208</t>
    </r>
    <r>
      <rPr>
        <sz val="8"/>
        <rFont val="Verdana"/>
        <family val="2"/>
      </rPr>
      <t xml:space="preserve">
$167.252.887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</si>
</sst>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quot;$&quot;\ #,##0.00;[Red]\-&quot;$&quot;\ #,##0.00"/>
    <numFmt numFmtId="166" formatCode="_-* #,##0_-;\-* #,##0_-;_-* &quot;-&quot;_-;_-@_-"/>
    <numFmt numFmtId="167" formatCode="d/mm/yyyy;@"/>
  </numFmts>
  <fonts count="23" x14ac:knownFonts="1">
    <font>
      <sz val="11"/>
      <color theme="1"/>
      <name val="Calibri"/>
      <family val="2"/>
      <scheme val="minor"/>
    </font>
    <font>
      <sz val="10"/>
      <name val="Verdana"/>
      <family val="2"/>
    </font>
    <font>
      <sz val="10"/>
      <color theme="1"/>
      <name val="Verdana"/>
      <family val="2"/>
    </font>
    <font>
      <b/>
      <sz val="11"/>
      <color theme="1"/>
      <name val="Calibri"/>
      <family val="2"/>
      <scheme val="minor"/>
    </font>
    <font>
      <sz val="11"/>
      <color rgb="FF555555"/>
      <name val="Calibri"/>
      <family val="2"/>
    </font>
    <font>
      <b/>
      <sz val="8"/>
      <color rgb="FF000000"/>
      <name val="Arial"/>
      <family val="2"/>
    </font>
    <font>
      <sz val="10"/>
      <color rgb="FFFF0000"/>
      <name val="Verdana"/>
      <family val="2"/>
    </font>
    <font>
      <sz val="10"/>
      <name val="Calibri"/>
      <family val="2"/>
      <scheme val="minor"/>
    </font>
    <font>
      <sz val="10"/>
      <color rgb="FF000000"/>
      <name val="Arial"/>
      <family val="2"/>
    </font>
    <font>
      <sz val="9"/>
      <color theme="1"/>
      <name val="Verdana"/>
      <family val="2"/>
    </font>
    <font>
      <sz val="9"/>
      <name val="Verdana"/>
      <family val="2"/>
    </font>
    <font>
      <sz val="11"/>
      <color rgb="FFFF0000"/>
      <name val="Calibri"/>
      <family val="2"/>
      <scheme val="minor"/>
    </font>
    <font>
      <b/>
      <sz val="11"/>
      <color rgb="FFFF0000"/>
      <name val="Calibri"/>
      <family val="2"/>
      <scheme val="minor"/>
    </font>
    <font>
      <b/>
      <sz val="9"/>
      <color theme="1"/>
      <name val="Verdana"/>
      <family val="2"/>
    </font>
    <font>
      <b/>
      <sz val="9"/>
      <name val="Verdana"/>
      <family val="2"/>
    </font>
    <font>
      <b/>
      <sz val="10"/>
      <color theme="1"/>
      <name val="Verdana"/>
      <family val="2"/>
    </font>
    <font>
      <sz val="8"/>
      <name val="Verdana"/>
      <family val="2"/>
    </font>
    <font>
      <sz val="11"/>
      <color theme="1"/>
      <name val="Calibri"/>
      <family val="2"/>
      <scheme val="minor"/>
    </font>
    <font>
      <i/>
      <sz val="8"/>
      <name val="Verdana"/>
      <family val="2"/>
    </font>
    <font>
      <u/>
      <sz val="8"/>
      <name val="Verdana"/>
      <family val="2"/>
    </font>
    <font>
      <i/>
      <sz val="8"/>
      <name val="Sylfaen"/>
      <family val="1"/>
    </font>
    <font>
      <sz val="11"/>
      <name val="Calibri"/>
      <family val="2"/>
      <scheme val="minor"/>
    </font>
    <font>
      <sz val="8"/>
      <name val="Arial"/>
      <family val="2"/>
    </font>
  </fonts>
  <fills count="16">
    <fill>
      <patternFill patternType="none"/>
    </fill>
    <fill>
      <patternFill patternType="gray125"/>
    </fill>
    <fill>
      <patternFill patternType="solid">
        <fgColor theme="0"/>
        <bgColor indexed="64"/>
      </patternFill>
    </fill>
    <fill>
      <patternFill patternType="solid">
        <fgColor rgb="FFE9E9E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5"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166" fontId="17" fillId="0" borderId="0" applyFont="0" applyFill="0" applyBorder="0" applyAlignment="0" applyProtection="0"/>
  </cellStyleXfs>
  <cellXfs count="195">
    <xf numFmtId="0" fontId="0" fillId="0" borderId="0" xfId="0"/>
    <xf numFmtId="0" fontId="3" fillId="0" borderId="1" xfId="0" applyFont="1" applyBorder="1"/>
    <xf numFmtId="0" fontId="0" fillId="0" borderId="0" xfId="0" applyAlignment="1"/>
    <xf numFmtId="0" fontId="5" fillId="0" borderId="0" xfId="0" applyFont="1"/>
    <xf numFmtId="0" fontId="1" fillId="2" borderId="1" xfId="0" applyFont="1" applyFill="1" applyBorder="1" applyAlignment="1">
      <alignment vertical="center" wrapText="1"/>
    </xf>
    <xf numFmtId="14" fontId="2" fillId="2" borderId="1" xfId="0" applyNumberFormat="1" applyFont="1" applyFill="1" applyBorder="1" applyAlignment="1">
      <alignment horizontal="left" vertical="center"/>
    </xf>
    <xf numFmtId="0" fontId="2" fillId="2" borderId="1" xfId="0" applyFont="1" applyFill="1" applyBorder="1" applyAlignment="1">
      <alignment vertical="center" wrapText="1"/>
    </xf>
    <xf numFmtId="0" fontId="1" fillId="2" borderId="1" xfId="0" applyFont="1" applyFill="1" applyBorder="1" applyAlignment="1">
      <alignment horizontal="left" vertical="center" wrapText="1"/>
    </xf>
    <xf numFmtId="164" fontId="2" fillId="2" borderId="1" xfId="0" applyNumberFormat="1" applyFont="1" applyFill="1" applyBorder="1" applyAlignment="1">
      <alignment horizontal="left" vertical="center"/>
    </xf>
    <xf numFmtId="0" fontId="1" fillId="2" borderId="1" xfId="0" applyFont="1" applyFill="1" applyBorder="1" applyAlignment="1">
      <alignment horizontal="left" vertical="center"/>
    </xf>
    <xf numFmtId="3" fontId="7" fillId="2" borderId="1" xfId="0" applyNumberFormat="1" applyFont="1" applyFill="1" applyBorder="1" applyAlignment="1">
      <alignment horizontal="left" vertical="center"/>
    </xf>
    <xf numFmtId="0" fontId="2" fillId="0" borderId="1" xfId="0" applyFont="1" applyBorder="1" applyAlignment="1">
      <alignment vertical="center" wrapText="1"/>
    </xf>
    <xf numFmtId="164" fontId="2" fillId="5" borderId="1" xfId="0" applyNumberFormat="1" applyFont="1" applyFill="1" applyBorder="1" applyAlignment="1">
      <alignment horizontal="left" vertical="center"/>
    </xf>
    <xf numFmtId="49" fontId="0" fillId="0" borderId="1" xfId="0" applyNumberFormat="1" applyFont="1" applyFill="1" applyBorder="1" applyProtection="1">
      <protection locked="0"/>
    </xf>
    <xf numFmtId="0" fontId="0" fillId="0" borderId="1" xfId="0" quotePrefix="1" applyFont="1" applyBorder="1" applyProtection="1">
      <protection locked="0"/>
    </xf>
    <xf numFmtId="49" fontId="0" fillId="0" borderId="1" xfId="0" applyNumberFormat="1" applyFill="1" applyBorder="1" applyProtection="1">
      <protection locked="0"/>
    </xf>
    <xf numFmtId="1" fontId="0" fillId="0" borderId="1" xfId="0" applyNumberFormat="1" applyBorder="1" applyProtection="1">
      <protection locked="0"/>
    </xf>
    <xf numFmtId="167" fontId="0" fillId="0" borderId="1" xfId="0" applyNumberFormat="1" applyBorder="1" applyProtection="1">
      <protection locked="0"/>
    </xf>
    <xf numFmtId="0" fontId="1" fillId="6" borderId="1" xfId="0" applyFont="1" applyFill="1" applyBorder="1" applyAlignment="1">
      <alignment wrapText="1"/>
    </xf>
    <xf numFmtId="0" fontId="2" fillId="6" borderId="1" xfId="0" applyFont="1" applyFill="1" applyBorder="1" applyAlignment="1">
      <alignment wrapText="1"/>
    </xf>
    <xf numFmtId="164" fontId="2" fillId="2" borderId="1" xfId="0" applyNumberFormat="1" applyFont="1" applyFill="1" applyBorder="1" applyAlignment="1">
      <alignment horizontal="left"/>
    </xf>
    <xf numFmtId="14" fontId="2" fillId="2" borderId="1" xfId="0" applyNumberFormat="1" applyFont="1" applyFill="1" applyBorder="1" applyAlignment="1">
      <alignment horizontal="left"/>
    </xf>
    <xf numFmtId="0" fontId="2" fillId="2" borderId="1" xfId="0" applyFont="1" applyFill="1" applyBorder="1" applyAlignment="1">
      <alignment wrapText="1"/>
    </xf>
    <xf numFmtId="3" fontId="8" fillId="2" borderId="1" xfId="0" applyNumberFormat="1" applyFont="1" applyFill="1" applyBorder="1" applyAlignment="1">
      <alignment horizontal="left"/>
    </xf>
    <xf numFmtId="0" fontId="0" fillId="2" borderId="0" xfId="0" applyFill="1"/>
    <xf numFmtId="0" fontId="6" fillId="4" borderId="1" xfId="0" applyFont="1" applyFill="1" applyBorder="1" applyAlignment="1">
      <alignment vertical="center" wrapText="1"/>
    </xf>
    <xf numFmtId="3" fontId="0" fillId="0" borderId="3" xfId="0" applyNumberFormat="1" applyBorder="1" applyAlignment="1">
      <alignment vertical="center"/>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4" xfId="0" applyBorder="1" applyAlignment="1">
      <alignment horizontal="center" vertical="center"/>
    </xf>
    <xf numFmtId="10" fontId="0" fillId="0" borderId="5" xfId="0" applyNumberFormat="1" applyBorder="1" applyAlignment="1">
      <alignment horizontal="center" vertical="center"/>
    </xf>
    <xf numFmtId="3" fontId="0" fillId="0" borderId="0" xfId="0" applyNumberFormat="1" applyAlignment="1">
      <alignment horizontal="center" vertical="center"/>
    </xf>
    <xf numFmtId="0" fontId="0" fillId="0" borderId="0" xfId="0" applyBorder="1" applyAlignment="1">
      <alignment horizontal="center" vertical="center"/>
    </xf>
    <xf numFmtId="0" fontId="3" fillId="10" borderId="5" xfId="0" applyFont="1" applyFill="1" applyBorder="1" applyAlignment="1">
      <alignment horizontal="center" wrapText="1"/>
    </xf>
    <xf numFmtId="0" fontId="0" fillId="0" borderId="0" xfId="0" applyBorder="1" applyAlignment="1">
      <alignment horizontal="center"/>
    </xf>
    <xf numFmtId="0" fontId="3" fillId="5" borderId="5" xfId="0" applyFont="1" applyFill="1" applyBorder="1" applyAlignment="1">
      <alignment horizontal="center" wrapText="1"/>
    </xf>
    <xf numFmtId="0" fontId="0" fillId="0" borderId="4" xfId="0" applyBorder="1" applyAlignment="1">
      <alignment horizontal="center"/>
    </xf>
    <xf numFmtId="0" fontId="3" fillId="11" borderId="9" xfId="0" applyFont="1" applyFill="1" applyBorder="1" applyAlignment="1">
      <alignment horizont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2" fillId="7" borderId="4"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11" fillId="0" borderId="8" xfId="0" applyNumberFormat="1" applyFont="1" applyBorder="1" applyAlignment="1">
      <alignment horizontal="center" vertical="center"/>
    </xf>
    <xf numFmtId="0" fontId="13" fillId="2" borderId="1" xfId="0"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textRotation="90"/>
    </xf>
    <xf numFmtId="0" fontId="13" fillId="2" borderId="1" xfId="0" applyFont="1" applyFill="1" applyBorder="1" applyAlignment="1">
      <alignment horizontal="center" vertical="center" textRotation="90" wrapText="1"/>
    </xf>
    <xf numFmtId="0" fontId="13" fillId="2" borderId="1" xfId="0" applyFont="1" applyFill="1" applyBorder="1" applyAlignment="1">
      <alignment horizontal="left" vertical="center" textRotation="90" wrapText="1"/>
    </xf>
    <xf numFmtId="0" fontId="0" fillId="0" borderId="1" xfId="0" applyBorder="1"/>
    <xf numFmtId="0" fontId="10" fillId="14"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xf>
    <xf numFmtId="0" fontId="16" fillId="13" borderId="1" xfId="0" applyFont="1" applyFill="1" applyBorder="1" applyAlignment="1">
      <alignment horizontal="left" vertical="center" wrapText="1"/>
    </xf>
    <xf numFmtId="0" fontId="10" fillId="14" borderId="1" xfId="0" applyFont="1" applyFill="1" applyBorder="1" applyAlignment="1">
      <alignment horizontal="left" vertical="center"/>
    </xf>
    <xf numFmtId="0" fontId="16" fillId="14" borderId="1" xfId="0" applyFont="1" applyFill="1" applyBorder="1" applyAlignment="1">
      <alignment horizontal="left" vertical="center" wrapText="1"/>
    </xf>
    <xf numFmtId="0" fontId="10" fillId="15"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9" fillId="14" borderId="1" xfId="0" applyFont="1" applyFill="1" applyBorder="1" applyAlignment="1">
      <alignment horizontal="justify" vertical="center" wrapText="1"/>
    </xf>
    <xf numFmtId="166" fontId="0" fillId="0" borderId="0" xfId="1" applyFont="1"/>
    <xf numFmtId="0" fontId="10" fillId="14" borderId="1" xfId="0" applyFont="1" applyFill="1" applyBorder="1" applyAlignment="1">
      <alignment horizontal="center" vertical="center" wrapText="1"/>
    </xf>
    <xf numFmtId="0" fontId="2" fillId="2" borderId="1" xfId="0" applyFont="1" applyFill="1" applyBorder="1" applyAlignment="1"/>
    <xf numFmtId="0" fontId="15" fillId="2" borderId="0" xfId="0" applyFont="1" applyFill="1"/>
    <xf numFmtId="0" fontId="2" fillId="2" borderId="0" xfId="0" applyFont="1" applyFill="1"/>
    <xf numFmtId="0" fontId="2" fillId="2" borderId="1" xfId="0" applyFont="1" applyFill="1" applyBorder="1"/>
    <xf numFmtId="1" fontId="2" fillId="2" borderId="0" xfId="0" applyNumberFormat="1" applyFont="1" applyFill="1"/>
    <xf numFmtId="0" fontId="0" fillId="0" borderId="0" xfId="0" applyAlignment="1">
      <alignment vertical="center"/>
    </xf>
    <xf numFmtId="0" fontId="10" fillId="2" borderId="1" xfId="0" applyFont="1" applyFill="1" applyBorder="1" applyAlignment="1">
      <alignment vertical="center"/>
    </xf>
    <xf numFmtId="0" fontId="10" fillId="2" borderId="1" xfId="0" applyFont="1" applyFill="1" applyBorder="1" applyAlignment="1">
      <alignment horizontal="left" vertical="top" wrapText="1"/>
    </xf>
    <xf numFmtId="0" fontId="10" fillId="2" borderId="15" xfId="0" applyFont="1" applyFill="1" applyBorder="1" applyAlignment="1">
      <alignment horizontal="left" vertical="center" wrapText="1"/>
    </xf>
    <xf numFmtId="0" fontId="10" fillId="2" borderId="1" xfId="0" applyFont="1" applyFill="1" applyBorder="1" applyAlignment="1">
      <alignment vertical="top"/>
    </xf>
    <xf numFmtId="0" fontId="0" fillId="2" borderId="0" xfId="0" applyFill="1" applyAlignment="1">
      <alignment vertical="top"/>
    </xf>
    <xf numFmtId="0" fontId="0" fillId="0" borderId="0" xfId="0" applyAlignment="1">
      <alignment horizontal="left"/>
    </xf>
    <xf numFmtId="4" fontId="0" fillId="0" borderId="0" xfId="0" applyNumberFormat="1" applyAlignment="1">
      <alignment horizontal="left"/>
    </xf>
    <xf numFmtId="0" fontId="0" fillId="5" borderId="0" xfId="0" applyFill="1" applyAlignment="1">
      <alignment horizontal="left"/>
    </xf>
    <xf numFmtId="164" fontId="10" fillId="2" borderId="1" xfId="0" applyNumberFormat="1" applyFont="1" applyFill="1" applyBorder="1" applyAlignment="1">
      <alignment horizontal="left" vertical="center"/>
    </xf>
    <xf numFmtId="0" fontId="0" fillId="0" borderId="0" xfId="0" applyAlignment="1">
      <alignment wrapText="1"/>
    </xf>
    <xf numFmtId="3" fontId="0" fillId="0" borderId="0" xfId="0" applyNumberFormat="1" applyFont="1"/>
    <xf numFmtId="164" fontId="21" fillId="2" borderId="1" xfId="0" applyNumberFormat="1" applyFont="1" applyFill="1" applyBorder="1" applyAlignment="1">
      <alignment horizontal="right" vertical="center"/>
    </xf>
    <xf numFmtId="4" fontId="0" fillId="0" borderId="0" xfId="0" applyNumberFormat="1" applyFont="1"/>
    <xf numFmtId="3" fontId="3" fillId="0" borderId="0" xfId="0" applyNumberFormat="1" applyFont="1"/>
    <xf numFmtId="0" fontId="0" fillId="0" borderId="0" xfId="0" applyFont="1"/>
    <xf numFmtId="164" fontId="21" fillId="2" borderId="1" xfId="0" applyNumberFormat="1" applyFont="1" applyFill="1" applyBorder="1" applyAlignment="1">
      <alignment horizontal="right" vertical="center" wrapText="1"/>
    </xf>
    <xf numFmtId="164" fontId="0" fillId="0" borderId="0" xfId="0" applyNumberFormat="1" applyFont="1"/>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2" fillId="2" borderId="1" xfId="0" applyFont="1" applyFill="1" applyBorder="1" applyAlignment="1">
      <alignment horizontal="left"/>
    </xf>
    <xf numFmtId="0" fontId="2" fillId="2" borderId="1" xfId="0" applyFont="1" applyFill="1" applyBorder="1" applyAlignment="1">
      <alignment horizontal="left" wrapText="1"/>
    </xf>
    <xf numFmtId="0" fontId="2" fillId="2" borderId="11" xfId="0" applyFont="1" applyFill="1" applyBorder="1" applyAlignment="1">
      <alignment horizontal="left"/>
    </xf>
    <xf numFmtId="0" fontId="2" fillId="2" borderId="12" xfId="0" applyFont="1" applyFill="1" applyBorder="1" applyAlignment="1">
      <alignment horizontal="left"/>
    </xf>
    <xf numFmtId="0" fontId="2" fillId="2" borderId="11" xfId="0" applyFont="1" applyFill="1" applyBorder="1" applyAlignment="1">
      <alignment horizontal="center"/>
    </xf>
    <xf numFmtId="0" fontId="2" fillId="2" borderId="12" xfId="0" applyFont="1" applyFill="1" applyBorder="1" applyAlignment="1">
      <alignment horizontal="center"/>
    </xf>
    <xf numFmtId="0" fontId="15" fillId="2" borderId="13" xfId="0" applyFont="1" applyFill="1" applyBorder="1" applyAlignment="1">
      <alignment horizontal="left"/>
    </xf>
    <xf numFmtId="0" fontId="2" fillId="2" borderId="1" xfId="0" applyFont="1" applyFill="1" applyBorder="1" applyAlignment="1"/>
    <xf numFmtId="0" fontId="2" fillId="2" borderId="1" xfId="0" applyFont="1" applyFill="1" applyBorder="1" applyAlignment="1">
      <alignment wrapText="1"/>
    </xf>
    <xf numFmtId="0" fontId="16" fillId="0" borderId="1" xfId="0" applyFont="1" applyFill="1"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0" xfId="0" applyFont="1" applyFill="1" applyAlignment="1">
      <alignment horizontal="center" vertical="center"/>
    </xf>
    <xf numFmtId="14" fontId="16" fillId="0" borderId="1" xfId="0" applyNumberFormat="1" applyFont="1" applyFill="1" applyBorder="1" applyAlignment="1">
      <alignment horizontal="center" vertical="center"/>
    </xf>
    <xf numFmtId="14" fontId="16" fillId="0" borderId="1" xfId="0" applyNumberFormat="1" applyFont="1" applyFill="1" applyBorder="1" applyAlignment="1">
      <alignment horizontal="center" vertical="center" wrapText="1"/>
    </xf>
    <xf numFmtId="164" fontId="16" fillId="0" borderId="0" xfId="0" applyNumberFormat="1" applyFont="1" applyFill="1" applyAlignment="1">
      <alignment horizontal="left" vertical="center"/>
    </xf>
    <xf numFmtId="164" fontId="16" fillId="0" borderId="1" xfId="0" applyNumberFormat="1" applyFont="1" applyFill="1" applyBorder="1" applyAlignment="1">
      <alignment horizontal="left" vertical="center"/>
    </xf>
    <xf numFmtId="0" fontId="16" fillId="0" borderId="1" xfId="0" applyFont="1" applyFill="1" applyBorder="1" applyAlignment="1">
      <alignment vertical="center" wrapText="1"/>
    </xf>
    <xf numFmtId="164" fontId="16" fillId="0" borderId="1" xfId="0"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14" xfId="0" applyFont="1" applyFill="1" applyBorder="1" applyAlignment="1">
      <alignment horizontal="left" vertical="center" wrapText="1"/>
    </xf>
    <xf numFmtId="164" fontId="16" fillId="0" borderId="0" xfId="0" applyNumberFormat="1" applyFont="1" applyFill="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8" fillId="0" borderId="0" xfId="0" applyFont="1" applyFill="1" applyAlignment="1">
      <alignment horizontal="center" vertical="center"/>
    </xf>
    <xf numFmtId="0" fontId="16" fillId="0" borderId="0" xfId="0" applyFont="1" applyFill="1" applyAlignment="1">
      <alignment horizontal="center" vertical="center" wrapText="1"/>
    </xf>
    <xf numFmtId="14" fontId="16" fillId="0" borderId="0" xfId="0" applyNumberFormat="1" applyFont="1" applyFill="1" applyAlignment="1">
      <alignment horizontal="center" vertical="center"/>
    </xf>
    <xf numFmtId="17" fontId="16" fillId="0" borderId="0" xfId="0" applyNumberFormat="1" applyFont="1" applyFill="1" applyAlignment="1">
      <alignment horizontal="center" vertical="center" wrapText="1"/>
    </xf>
    <xf numFmtId="14" fontId="18"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4" fontId="16" fillId="0" borderId="0" xfId="0" applyNumberFormat="1" applyFont="1" applyFill="1" applyAlignment="1">
      <alignment horizontal="center" vertical="center" wrapText="1"/>
    </xf>
    <xf numFmtId="0" fontId="16" fillId="0" borderId="1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5" xfId="0" applyFont="1" applyFill="1" applyBorder="1" applyAlignment="1">
      <alignment horizontal="left" vertical="center" wrapText="1"/>
    </xf>
    <xf numFmtId="164" fontId="16" fillId="0" borderId="15" xfId="0" applyNumberFormat="1" applyFont="1" applyFill="1" applyBorder="1" applyAlignment="1">
      <alignment horizontal="left" vertical="center" wrapText="1"/>
    </xf>
    <xf numFmtId="164" fontId="16" fillId="0" borderId="14" xfId="0" applyNumberFormat="1" applyFont="1" applyFill="1" applyBorder="1" applyAlignment="1">
      <alignment horizontal="left" vertical="center"/>
    </xf>
    <xf numFmtId="0" fontId="16" fillId="0" borderId="14" xfId="0" applyFont="1" applyFill="1" applyBorder="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14" fontId="18" fillId="0" borderId="1" xfId="0" applyNumberFormat="1"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5" xfId="0" applyFont="1" applyFill="1" applyBorder="1" applyAlignment="1">
      <alignment vertical="center" wrapText="1"/>
    </xf>
    <xf numFmtId="0" fontId="16" fillId="0" borderId="15" xfId="0" applyFont="1" applyFill="1" applyBorder="1" applyAlignment="1">
      <alignment horizontal="center" vertical="center"/>
    </xf>
    <xf numFmtId="164" fontId="16" fillId="0" borderId="15" xfId="0" applyNumberFormat="1" applyFont="1" applyFill="1" applyBorder="1" applyAlignment="1">
      <alignment horizontal="left" vertical="center"/>
    </xf>
    <xf numFmtId="0" fontId="16" fillId="0" borderId="5" xfId="0" applyFont="1" applyFill="1" applyBorder="1" applyAlignment="1">
      <alignment horizontal="center" vertical="center"/>
    </xf>
    <xf numFmtId="14" fontId="16" fillId="0" borderId="12" xfId="0" applyNumberFormat="1" applyFont="1" applyFill="1" applyBorder="1" applyAlignment="1">
      <alignment horizontal="center" vertical="center" wrapText="1"/>
    </xf>
    <xf numFmtId="14" fontId="16" fillId="0" borderId="12" xfId="0" applyNumberFormat="1"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6" xfId="0" applyFont="1" applyFill="1" applyBorder="1" applyAlignment="1">
      <alignment vertical="center" wrapText="1"/>
    </xf>
    <xf numFmtId="164" fontId="16" fillId="0" borderId="16" xfId="0" applyNumberFormat="1" applyFont="1" applyFill="1" applyBorder="1" applyAlignment="1">
      <alignment horizontal="left" vertical="center" wrapText="1"/>
    </xf>
    <xf numFmtId="3" fontId="16" fillId="0" borderId="1" xfId="0" applyNumberFormat="1" applyFont="1" applyFill="1" applyBorder="1" applyAlignment="1">
      <alignment horizontal="left" vertical="center" wrapText="1"/>
    </xf>
    <xf numFmtId="3" fontId="16" fillId="0" borderId="1" xfId="0" applyNumberFormat="1" applyFont="1" applyFill="1" applyBorder="1" applyAlignment="1">
      <alignment horizontal="left" vertical="center"/>
    </xf>
    <xf numFmtId="164" fontId="16" fillId="0" borderId="14" xfId="0" applyNumberFormat="1" applyFont="1" applyFill="1" applyBorder="1" applyAlignment="1">
      <alignment horizontal="left" vertical="center" wrapText="1"/>
    </xf>
    <xf numFmtId="14" fontId="16" fillId="0" borderId="14" xfId="0" applyNumberFormat="1" applyFont="1" applyFill="1" applyBorder="1" applyAlignment="1">
      <alignment horizontal="center" vertical="center"/>
    </xf>
    <xf numFmtId="14" fontId="16" fillId="0" borderId="14" xfId="0" applyNumberFormat="1" applyFont="1" applyFill="1" applyBorder="1" applyAlignment="1">
      <alignment horizontal="center" vertical="center" wrapText="1"/>
    </xf>
    <xf numFmtId="0" fontId="18" fillId="0" borderId="14" xfId="0" applyFont="1" applyFill="1" applyBorder="1" applyAlignment="1">
      <alignment vertical="center" wrapText="1"/>
    </xf>
    <xf numFmtId="0" fontId="18" fillId="0" borderId="14" xfId="0" applyFont="1" applyFill="1" applyBorder="1" applyAlignment="1">
      <alignment horizontal="left"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center" vertical="center"/>
    </xf>
    <xf numFmtId="164" fontId="18" fillId="0" borderId="14" xfId="0" applyNumberFormat="1" applyFont="1" applyFill="1" applyBorder="1" applyAlignment="1">
      <alignment horizontal="left" vertical="center"/>
    </xf>
    <xf numFmtId="0" fontId="18" fillId="0" borderId="14"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16" fillId="0" borderId="0" xfId="0" applyFont="1" applyFill="1" applyAlignment="1">
      <alignment vertical="center" wrapText="1"/>
    </xf>
    <xf numFmtId="0" fontId="16" fillId="0" borderId="12" xfId="0" applyFont="1" applyFill="1" applyBorder="1" applyAlignment="1">
      <alignment horizontal="left" vertical="center" wrapText="1"/>
    </xf>
    <xf numFmtId="165" fontId="16"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xf>
    <xf numFmtId="165" fontId="16" fillId="0" borderId="1" xfId="0" applyNumberFormat="1" applyFont="1" applyFill="1" applyBorder="1" applyAlignment="1">
      <alignment horizontal="left" vertical="center"/>
    </xf>
    <xf numFmtId="0" fontId="18" fillId="0" borderId="11"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2" xfId="0" applyFont="1" applyFill="1" applyBorder="1" applyAlignment="1">
      <alignment horizontal="center" vertical="center" wrapText="1"/>
    </xf>
    <xf numFmtId="14" fontId="16" fillId="0" borderId="11" xfId="0" applyNumberFormat="1" applyFont="1" applyFill="1" applyBorder="1" applyAlignment="1">
      <alignment horizontal="center" vertical="center" wrapText="1"/>
    </xf>
    <xf numFmtId="14" fontId="16" fillId="0" borderId="5" xfId="0" applyNumberFormat="1" applyFont="1" applyFill="1" applyBorder="1" applyAlignment="1">
      <alignment horizontal="center" vertical="center" wrapText="1"/>
    </xf>
    <xf numFmtId="164" fontId="16" fillId="0" borderId="12" xfId="0" applyNumberFormat="1" applyFont="1" applyFill="1" applyBorder="1" applyAlignment="1">
      <alignment horizontal="left" vertical="center"/>
    </xf>
    <xf numFmtId="14" fontId="16" fillId="0" borderId="15" xfId="0" applyNumberFormat="1" applyFont="1" applyFill="1" applyBorder="1" applyAlignment="1">
      <alignment horizontal="center" vertical="center" wrapText="1"/>
    </xf>
    <xf numFmtId="0" fontId="18" fillId="0" borderId="1" xfId="0" applyFont="1" applyFill="1" applyBorder="1" applyAlignment="1">
      <alignment vertical="center"/>
    </xf>
    <xf numFmtId="4" fontId="16" fillId="0" borderId="1" xfId="0" applyNumberFormat="1" applyFont="1" applyFill="1" applyBorder="1" applyAlignment="1">
      <alignment horizontal="left" vertical="center" wrapText="1"/>
    </xf>
    <xf numFmtId="165" fontId="16" fillId="0" borderId="0" xfId="0" applyNumberFormat="1" applyFont="1" applyFill="1" applyAlignment="1">
      <alignment horizontal="left" vertical="center" wrapText="1"/>
    </xf>
    <xf numFmtId="0" fontId="16" fillId="0" borderId="0" xfId="0" applyFont="1" applyFill="1" applyAlignment="1">
      <alignment horizontal="left" vertical="center"/>
    </xf>
    <xf numFmtId="14" fontId="16" fillId="0" borderId="1" xfId="0" applyNumberFormat="1" applyFont="1" applyFill="1" applyBorder="1" applyAlignment="1">
      <alignment horizontal="left" vertical="center" wrapText="1"/>
    </xf>
    <xf numFmtId="0" fontId="16" fillId="0" borderId="0" xfId="0" applyFont="1" applyFill="1" applyAlignment="1">
      <alignment vertical="center"/>
    </xf>
    <xf numFmtId="14" fontId="16" fillId="0" borderId="1" xfId="0" applyNumberFormat="1" applyFont="1" applyFill="1" applyBorder="1" applyAlignment="1">
      <alignment horizontal="left" vertical="center"/>
    </xf>
    <xf numFmtId="0" fontId="22" fillId="0" borderId="0" xfId="0" applyFont="1" applyFill="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sqref="A1:K1"/>
    </sheetView>
  </sheetViews>
  <sheetFormatPr baseColWidth="10" defaultRowHeight="15" x14ac:dyDescent="0.25"/>
  <cols>
    <col min="1" max="1" width="14.85546875" customWidth="1"/>
    <col min="2" max="3" width="14.28515625" customWidth="1"/>
  </cols>
  <sheetData>
    <row r="1" spans="1:11" ht="133.5" x14ac:dyDescent="0.25">
      <c r="A1" s="44" t="s">
        <v>87</v>
      </c>
      <c r="B1" s="43" t="s">
        <v>88</v>
      </c>
      <c r="C1" s="45" t="s">
        <v>89</v>
      </c>
      <c r="D1" s="46" t="s">
        <v>90</v>
      </c>
      <c r="E1" s="47" t="s">
        <v>91</v>
      </c>
      <c r="F1" s="47" t="s">
        <v>100</v>
      </c>
      <c r="G1" s="47" t="s">
        <v>101</v>
      </c>
      <c r="H1" s="48" t="s">
        <v>102</v>
      </c>
      <c r="I1" s="47" t="s">
        <v>103</v>
      </c>
      <c r="J1" s="47" t="s">
        <v>104</v>
      </c>
      <c r="K1" s="49" t="s">
        <v>105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13" sqref="G13"/>
    </sheetView>
  </sheetViews>
  <sheetFormatPr baseColWidth="10" defaultRowHeight="15" x14ac:dyDescent="0.25"/>
  <cols>
    <col min="1" max="1" width="14.28515625" customWidth="1"/>
  </cols>
  <sheetData>
    <row r="1" spans="1:7" ht="29.45" thickBot="1" x14ac:dyDescent="0.35">
      <c r="A1" s="87" t="s">
        <v>73</v>
      </c>
      <c r="B1" s="88"/>
      <c r="C1" s="40" t="s">
        <v>74</v>
      </c>
      <c r="D1" s="28" t="s">
        <v>75</v>
      </c>
      <c r="E1" s="27" t="s">
        <v>70</v>
      </c>
    </row>
    <row r="2" spans="1:7" ht="15.75" thickBot="1" x14ac:dyDescent="0.3">
      <c r="A2" s="89" t="s">
        <v>76</v>
      </c>
      <c r="B2" s="29" t="s">
        <v>77</v>
      </c>
      <c r="C2" s="41">
        <v>1279720</v>
      </c>
      <c r="D2" s="30">
        <v>3.1800000000000002E-2</v>
      </c>
      <c r="E2" s="26">
        <f>(C2*D2)+C2</f>
        <v>1320415.0959999999</v>
      </c>
      <c r="G2" s="31">
        <f>C2-E2</f>
        <v>-40695.095999999903</v>
      </c>
    </row>
    <row r="3" spans="1:7" ht="15.75" thickBot="1" x14ac:dyDescent="0.3">
      <c r="A3" s="90"/>
      <c r="B3" s="29" t="s">
        <v>78</v>
      </c>
      <c r="C3" s="41">
        <v>1613560</v>
      </c>
      <c r="D3" s="30">
        <v>3.1800000000000002E-2</v>
      </c>
      <c r="E3" s="26">
        <f t="shared" ref="E3:E11" si="0">(C3*D3)+C3</f>
        <v>1664871.2080000001</v>
      </c>
      <c r="G3" s="31">
        <f t="shared" ref="G3:G11" si="1">C3-E3</f>
        <v>-51311.208000000101</v>
      </c>
    </row>
    <row r="4" spans="1:7" ht="15.75" thickBot="1" x14ac:dyDescent="0.3">
      <c r="A4" s="91" t="s">
        <v>79</v>
      </c>
      <c r="B4" s="32" t="s">
        <v>77</v>
      </c>
      <c r="C4" s="42">
        <v>778960</v>
      </c>
      <c r="D4" s="30">
        <v>3.1800000000000002E-2</v>
      </c>
      <c r="E4" s="26">
        <f>(C4*D4)+C4</f>
        <v>803730.92799999996</v>
      </c>
      <c r="G4" s="31">
        <f t="shared" si="1"/>
        <v>-24770.927999999956</v>
      </c>
    </row>
    <row r="5" spans="1:7" ht="15.75" thickBot="1" x14ac:dyDescent="0.3">
      <c r="A5" s="92"/>
      <c r="B5" s="29" t="s">
        <v>78</v>
      </c>
      <c r="C5" s="41">
        <v>1446640</v>
      </c>
      <c r="D5" s="30">
        <v>3.1800000000000002E-2</v>
      </c>
      <c r="E5" s="26">
        <f t="shared" si="0"/>
        <v>1492643.152</v>
      </c>
      <c r="G5" s="31">
        <f t="shared" si="1"/>
        <v>-46003.152000000002</v>
      </c>
    </row>
    <row r="6" spans="1:7" ht="29.45" thickBot="1" x14ac:dyDescent="0.35">
      <c r="A6" s="33" t="s">
        <v>80</v>
      </c>
      <c r="B6" s="34"/>
      <c r="C6" s="42">
        <v>1891760</v>
      </c>
      <c r="D6" s="30">
        <v>3.1800000000000002E-2</v>
      </c>
      <c r="E6" s="26">
        <f t="shared" si="0"/>
        <v>1951917.9680000001</v>
      </c>
      <c r="G6" s="31">
        <f t="shared" si="1"/>
        <v>-60157.96800000011</v>
      </c>
    </row>
    <row r="7" spans="1:7" ht="29.45" thickBot="1" x14ac:dyDescent="0.35">
      <c r="A7" s="35" t="s">
        <v>81</v>
      </c>
      <c r="B7" s="36"/>
      <c r="C7" s="41">
        <v>2893280</v>
      </c>
      <c r="D7" s="30">
        <v>3.1800000000000002E-2</v>
      </c>
      <c r="E7" s="26">
        <f t="shared" si="0"/>
        <v>2985286.304</v>
      </c>
      <c r="G7" s="31">
        <f t="shared" si="1"/>
        <v>-92006.304000000004</v>
      </c>
    </row>
    <row r="8" spans="1:7" ht="29.45" thickBot="1" x14ac:dyDescent="0.35">
      <c r="A8" s="37" t="s">
        <v>82</v>
      </c>
      <c r="B8" s="34"/>
      <c r="C8" s="42">
        <v>3115840</v>
      </c>
      <c r="D8" s="30">
        <v>3.1800000000000002E-2</v>
      </c>
      <c r="E8" s="26">
        <f t="shared" si="0"/>
        <v>3214923.7119999998</v>
      </c>
      <c r="G8" s="31">
        <f t="shared" si="1"/>
        <v>-99083.711999999825</v>
      </c>
    </row>
    <row r="9" spans="1:7" ht="15.75" thickBot="1" x14ac:dyDescent="0.3">
      <c r="A9" s="93" t="s">
        <v>83</v>
      </c>
      <c r="B9" s="36" t="s">
        <v>77</v>
      </c>
      <c r="C9" s="41">
        <v>3894800</v>
      </c>
      <c r="D9" s="30">
        <v>3.1800000000000002E-2</v>
      </c>
      <c r="E9" s="26">
        <f>(C9*D9)+C9</f>
        <v>4018654.64</v>
      </c>
      <c r="G9" s="31">
        <f t="shared" si="1"/>
        <v>-123854.64000000013</v>
      </c>
    </row>
    <row r="10" spans="1:7" ht="15.75" thickBot="1" x14ac:dyDescent="0.3">
      <c r="A10" s="94"/>
      <c r="B10" s="34" t="s">
        <v>78</v>
      </c>
      <c r="C10" s="42">
        <v>4414800</v>
      </c>
      <c r="D10" s="30">
        <v>3.1800000000000002E-2</v>
      </c>
      <c r="E10" s="26">
        <f t="shared" si="0"/>
        <v>4555190.6399999997</v>
      </c>
      <c r="G10" s="31">
        <f t="shared" si="1"/>
        <v>-140390.63999999966</v>
      </c>
    </row>
    <row r="11" spans="1:7" ht="15.75" thickBot="1" x14ac:dyDescent="0.3">
      <c r="A11" s="95"/>
      <c r="B11" s="36" t="s">
        <v>84</v>
      </c>
      <c r="C11" s="41">
        <v>4934800</v>
      </c>
      <c r="D11" s="30">
        <v>3.1800000000000002E-2</v>
      </c>
      <c r="E11" s="26">
        <f t="shared" si="0"/>
        <v>5091726.6399999997</v>
      </c>
      <c r="G11" s="31">
        <f t="shared" si="1"/>
        <v>-156926.63999999966</v>
      </c>
    </row>
  </sheetData>
  <mergeCells count="4">
    <mergeCell ref="A1:B1"/>
    <mergeCell ref="A2:A3"/>
    <mergeCell ref="A4:A5"/>
    <mergeCell ref="A9:A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7"/>
  <sheetViews>
    <sheetView workbookViewId="0">
      <selection activeCell="J1" sqref="J1:J7"/>
    </sheetView>
  </sheetViews>
  <sheetFormatPr baseColWidth="10" defaultRowHeight="15" x14ac:dyDescent="0.25"/>
  <cols>
    <col min="4" max="4" width="20" customWidth="1"/>
  </cols>
  <sheetData>
    <row r="1" spans="3:4" ht="37.9" x14ac:dyDescent="0.3">
      <c r="C1" s="25" t="s">
        <v>44</v>
      </c>
      <c r="D1" s="17">
        <v>43305</v>
      </c>
    </row>
    <row r="2" spans="3:4" ht="37.9" x14ac:dyDescent="0.3">
      <c r="C2" s="25" t="s">
        <v>45</v>
      </c>
      <c r="D2" s="17">
        <v>43306</v>
      </c>
    </row>
    <row r="3" spans="3:4" ht="37.9" x14ac:dyDescent="0.3">
      <c r="C3" s="4" t="s">
        <v>46</v>
      </c>
      <c r="D3" s="17">
        <v>43306</v>
      </c>
    </row>
    <row r="4" spans="3:4" ht="37.9" x14ac:dyDescent="0.3">
      <c r="C4" s="25" t="s">
        <v>47</v>
      </c>
      <c r="D4" s="17">
        <v>43306</v>
      </c>
    </row>
    <row r="5" spans="3:4" ht="37.9" x14ac:dyDescent="0.3">
      <c r="C5" s="25" t="s">
        <v>49</v>
      </c>
      <c r="D5" s="17">
        <v>43306</v>
      </c>
    </row>
    <row r="6" spans="3:4" ht="37.9" x14ac:dyDescent="0.3">
      <c r="C6" s="25" t="s">
        <v>50</v>
      </c>
      <c r="D6" s="17">
        <v>43306</v>
      </c>
    </row>
    <row r="7" spans="3:4" ht="14.45" x14ac:dyDescent="0.3">
      <c r="D7" s="17">
        <v>43290</v>
      </c>
    </row>
  </sheetData>
  <dataValidations count="1">
    <dataValidation type="date" allowBlank="1" showInputMessage="1" showErrorMessage="1" sqref="D1:D7">
      <formula1>36526</formula1>
      <formula2>73050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 sqref="C1"/>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6"/>
  <sheetViews>
    <sheetView workbookViewId="0">
      <selection activeCell="C1" sqref="C1:C15"/>
    </sheetView>
  </sheetViews>
  <sheetFormatPr baseColWidth="10" defaultRowHeight="15" x14ac:dyDescent="0.25"/>
  <cols>
    <col min="5" max="5" width="20.5703125" customWidth="1"/>
  </cols>
  <sheetData>
    <row r="1" spans="3:6" x14ac:dyDescent="0.3">
      <c r="C1" s="17">
        <v>43304</v>
      </c>
      <c r="E1" s="8"/>
      <c r="F1" s="16"/>
    </row>
    <row r="2" spans="3:6" x14ac:dyDescent="0.3">
      <c r="C2" s="17">
        <v>43304</v>
      </c>
      <c r="E2" s="8"/>
      <c r="F2" s="16"/>
    </row>
    <row r="3" spans="3:6" x14ac:dyDescent="0.3">
      <c r="C3" s="17">
        <v>43304</v>
      </c>
      <c r="E3" s="8"/>
      <c r="F3" s="16"/>
    </row>
    <row r="4" spans="3:6" x14ac:dyDescent="0.3">
      <c r="C4" s="17">
        <v>43304</v>
      </c>
      <c r="E4" s="8"/>
      <c r="F4" s="16"/>
    </row>
    <row r="5" spans="3:6" x14ac:dyDescent="0.3">
      <c r="C5" s="17">
        <v>43304</v>
      </c>
      <c r="E5" s="8"/>
      <c r="F5" s="16"/>
    </row>
    <row r="6" spans="3:6" x14ac:dyDescent="0.3">
      <c r="C6" s="17">
        <v>43304</v>
      </c>
      <c r="E6" s="8"/>
      <c r="F6" s="16"/>
    </row>
    <row r="7" spans="3:6" x14ac:dyDescent="0.3">
      <c r="C7" s="17">
        <v>43304</v>
      </c>
      <c r="E7" s="8"/>
      <c r="F7" s="16"/>
    </row>
    <row r="8" spans="3:6" x14ac:dyDescent="0.3">
      <c r="C8" s="17">
        <v>43304</v>
      </c>
      <c r="E8" s="8"/>
      <c r="F8" s="16"/>
    </row>
    <row r="9" spans="3:6" x14ac:dyDescent="0.3">
      <c r="C9" s="17">
        <v>43304</v>
      </c>
      <c r="E9" s="8"/>
      <c r="F9" s="16"/>
    </row>
    <row r="10" spans="3:6" x14ac:dyDescent="0.3">
      <c r="C10" s="17">
        <v>43304</v>
      </c>
      <c r="E10" s="8"/>
      <c r="F10" s="16"/>
    </row>
    <row r="11" spans="3:6" x14ac:dyDescent="0.3">
      <c r="C11" s="17">
        <v>43304</v>
      </c>
      <c r="E11" s="8"/>
      <c r="F11" s="16"/>
    </row>
    <row r="12" spans="3:6" x14ac:dyDescent="0.3">
      <c r="C12" s="17">
        <v>43304</v>
      </c>
      <c r="E12" s="8"/>
      <c r="F12" s="16"/>
    </row>
    <row r="13" spans="3:6" x14ac:dyDescent="0.3">
      <c r="C13" s="17">
        <v>43305</v>
      </c>
      <c r="E13" s="8"/>
      <c r="F13" s="16"/>
    </row>
    <row r="14" spans="3:6" x14ac:dyDescent="0.3">
      <c r="C14" s="17">
        <v>43305</v>
      </c>
      <c r="E14" s="8"/>
      <c r="F14" s="16"/>
    </row>
    <row r="15" spans="3:6" x14ac:dyDescent="0.3">
      <c r="C15" s="17">
        <v>43305</v>
      </c>
      <c r="E15" s="8"/>
      <c r="F15" s="16"/>
    </row>
    <row r="16" spans="3:6" x14ac:dyDescent="0.3">
      <c r="F16" s="16"/>
    </row>
  </sheetData>
  <dataValidations count="3">
    <dataValidation type="whole" allowBlank="1" showInputMessage="1" showErrorMessage="1" promptTitle="Valor Porcentaje Actividad" prompt="Solo ingresar valores enteros de 0 a 100, no incluir decimales." sqref="F1">
      <formula1>0</formula1>
      <formula2>100</formula2>
    </dataValidation>
    <dataValidation type="whole" allowBlank="1" showInputMessage="1" showErrorMessage="1" sqref="F8:F16 F2:F6">
      <formula1>0</formula1>
      <formula2>100</formula2>
    </dataValidation>
    <dataValidation type="date" allowBlank="1" showInputMessage="1" showErrorMessage="1" promptTitle="Fecha publicación SECOP" prompt="_x000a_Fecha publicación SECOP" sqref="C1:C15">
      <formula1>36526</formula1>
      <formula2>73050</formula2>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15"/>
  <sheetViews>
    <sheetView workbookViewId="0">
      <selection activeCell="G1" sqref="G1:G15"/>
    </sheetView>
  </sheetViews>
  <sheetFormatPr baseColWidth="10" defaultRowHeight="15" x14ac:dyDescent="0.25"/>
  <sheetData>
    <row r="1" spans="4:4" x14ac:dyDescent="0.3">
      <c r="D1" s="16">
        <v>14</v>
      </c>
    </row>
    <row r="2" spans="4:4" x14ac:dyDescent="0.3">
      <c r="D2" s="16">
        <v>14</v>
      </c>
    </row>
    <row r="3" spans="4:4" x14ac:dyDescent="0.3">
      <c r="D3" s="16">
        <v>14</v>
      </c>
    </row>
    <row r="4" spans="4:4" x14ac:dyDescent="0.3">
      <c r="D4" s="16">
        <v>14</v>
      </c>
    </row>
    <row r="5" spans="4:4" x14ac:dyDescent="0.3">
      <c r="D5" s="16">
        <v>14</v>
      </c>
    </row>
    <row r="6" spans="4:4" x14ac:dyDescent="0.3">
      <c r="D6" s="16">
        <v>14</v>
      </c>
    </row>
    <row r="7" spans="4:4" x14ac:dyDescent="0.3">
      <c r="D7" s="16">
        <v>14</v>
      </c>
    </row>
    <row r="8" spans="4:4" x14ac:dyDescent="0.3">
      <c r="D8" s="16">
        <v>14</v>
      </c>
    </row>
    <row r="9" spans="4:4" x14ac:dyDescent="0.3">
      <c r="D9" s="16">
        <v>14</v>
      </c>
    </row>
    <row r="10" spans="4:4" x14ac:dyDescent="0.3">
      <c r="D10" s="16">
        <v>14</v>
      </c>
    </row>
    <row r="11" spans="4:4" x14ac:dyDescent="0.3">
      <c r="D11" s="16">
        <v>14</v>
      </c>
    </row>
    <row r="12" spans="4:4" x14ac:dyDescent="0.3">
      <c r="D12" s="16">
        <v>14</v>
      </c>
    </row>
    <row r="13" spans="4:4" x14ac:dyDescent="0.3">
      <c r="D13" s="16">
        <v>14</v>
      </c>
    </row>
    <row r="14" spans="4:4" x14ac:dyDescent="0.3">
      <c r="D14" s="16">
        <v>14</v>
      </c>
    </row>
    <row r="15" spans="4:4" x14ac:dyDescent="0.3">
      <c r="D15" s="16">
        <v>9</v>
      </c>
    </row>
  </sheetData>
  <dataValidations count="2">
    <dataValidation type="whole" allowBlank="1" showInputMessage="1" showErrorMessage="1" promptTitle="Valor Porcentaje Actividad" prompt="Solo ingresar valores enteros de 0 a 100, no incluir decimales." sqref="D1">
      <formula1>0</formula1>
      <formula2>100</formula2>
    </dataValidation>
    <dataValidation type="whole" allowBlank="1" showInputMessage="1" showErrorMessage="1" sqref="D2:D15">
      <formula1>0</formula1>
      <formula2>100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15"/>
  <sheetViews>
    <sheetView workbookViewId="0">
      <selection activeCell="F1" sqref="F1:F15"/>
    </sheetView>
  </sheetViews>
  <sheetFormatPr baseColWidth="10" defaultRowHeight="15" x14ac:dyDescent="0.25"/>
  <cols>
    <col min="4" max="4" width="15.42578125" customWidth="1"/>
  </cols>
  <sheetData>
    <row r="1" spans="4:4" x14ac:dyDescent="0.3">
      <c r="D1" s="16">
        <v>14</v>
      </c>
    </row>
    <row r="2" spans="4:4" x14ac:dyDescent="0.3">
      <c r="D2" s="16">
        <v>14</v>
      </c>
    </row>
    <row r="3" spans="4:4" x14ac:dyDescent="0.3">
      <c r="D3" s="16">
        <v>14</v>
      </c>
    </row>
    <row r="4" spans="4:4" x14ac:dyDescent="0.3">
      <c r="D4" s="16">
        <v>14</v>
      </c>
    </row>
    <row r="5" spans="4:4" x14ac:dyDescent="0.3">
      <c r="D5" s="16">
        <v>14</v>
      </c>
    </row>
    <row r="6" spans="4:4" x14ac:dyDescent="0.3">
      <c r="D6" s="16">
        <v>14</v>
      </c>
    </row>
    <row r="7" spans="4:4" x14ac:dyDescent="0.3">
      <c r="D7" s="16">
        <v>14</v>
      </c>
    </row>
    <row r="8" spans="4:4" x14ac:dyDescent="0.3">
      <c r="D8" s="16">
        <v>14</v>
      </c>
    </row>
    <row r="9" spans="4:4" x14ac:dyDescent="0.3">
      <c r="D9" s="16">
        <v>14</v>
      </c>
    </row>
    <row r="10" spans="4:4" x14ac:dyDescent="0.3">
      <c r="D10" s="16">
        <v>14</v>
      </c>
    </row>
    <row r="11" spans="4:4" x14ac:dyDescent="0.3">
      <c r="D11" s="16">
        <v>14</v>
      </c>
    </row>
    <row r="12" spans="4:4" x14ac:dyDescent="0.3">
      <c r="D12" s="16">
        <v>14</v>
      </c>
    </row>
    <row r="13" spans="4:4" x14ac:dyDescent="0.3">
      <c r="D13" s="16">
        <v>14</v>
      </c>
    </row>
    <row r="14" spans="4:4" x14ac:dyDescent="0.3">
      <c r="D14" s="16">
        <v>14</v>
      </c>
    </row>
    <row r="15" spans="4:4" x14ac:dyDescent="0.3">
      <c r="D15" s="16">
        <v>9</v>
      </c>
    </row>
  </sheetData>
  <dataValidations count="2">
    <dataValidation type="whole" allowBlank="1" showInputMessage="1" showErrorMessage="1" promptTitle="Valor Porcentaje Actividad" prompt="Solo ingresar valores enteros de 0 a 100, no incluir decimales." sqref="D1">
      <formula1>0</formula1>
      <formula2>100</formula2>
    </dataValidation>
    <dataValidation type="whole" allowBlank="1" showInputMessage="1" showErrorMessage="1" sqref="D2:D15">
      <formula1>0</formula1>
      <formula2>100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B1" sqref="B1:B15"/>
    </sheetView>
  </sheetViews>
  <sheetFormatPr baseColWidth="10" defaultRowHeight="15" x14ac:dyDescent="0.25"/>
  <cols>
    <col min="2" max="2" width="16.42578125" customWidth="1"/>
    <col min="4" max="4" width="14.28515625" style="24" customWidth="1"/>
    <col min="5" max="5" width="17" customWidth="1"/>
  </cols>
  <sheetData>
    <row r="1" spans="2:5" x14ac:dyDescent="0.3">
      <c r="B1" s="5">
        <v>43300</v>
      </c>
      <c r="D1" s="4"/>
      <c r="E1" s="8"/>
    </row>
    <row r="2" spans="2:5" x14ac:dyDescent="0.3">
      <c r="B2" s="5">
        <v>43300</v>
      </c>
      <c r="D2" s="4"/>
      <c r="E2" s="8"/>
    </row>
    <row r="3" spans="2:5" x14ac:dyDescent="0.3">
      <c r="B3" s="5">
        <v>43300</v>
      </c>
      <c r="D3" s="4"/>
      <c r="E3" s="8"/>
    </row>
    <row r="4" spans="2:5" x14ac:dyDescent="0.3">
      <c r="B4" s="5">
        <v>43300</v>
      </c>
      <c r="D4" s="4"/>
      <c r="E4" s="8"/>
    </row>
    <row r="5" spans="2:5" x14ac:dyDescent="0.3">
      <c r="B5" s="5">
        <v>43300</v>
      </c>
      <c r="D5" s="4"/>
      <c r="E5" s="8"/>
    </row>
    <row r="6" spans="2:5" x14ac:dyDescent="0.3">
      <c r="B6" s="5">
        <v>43300</v>
      </c>
      <c r="D6" s="4"/>
      <c r="E6" s="8"/>
    </row>
    <row r="7" spans="2:5" x14ac:dyDescent="0.3">
      <c r="B7" s="5">
        <v>43300</v>
      </c>
      <c r="D7" s="4"/>
      <c r="E7" s="8"/>
    </row>
    <row r="8" spans="2:5" x14ac:dyDescent="0.3">
      <c r="B8" s="5">
        <v>43300</v>
      </c>
      <c r="D8" s="4"/>
      <c r="E8" s="8"/>
    </row>
    <row r="9" spans="2:5" x14ac:dyDescent="0.3">
      <c r="B9" s="5">
        <v>43300</v>
      </c>
      <c r="D9" s="4"/>
      <c r="E9" s="8"/>
    </row>
    <row r="10" spans="2:5" x14ac:dyDescent="0.3">
      <c r="B10" s="5">
        <v>43300</v>
      </c>
      <c r="D10" s="4"/>
      <c r="E10" s="8"/>
    </row>
    <row r="11" spans="2:5" x14ac:dyDescent="0.3">
      <c r="B11" s="5">
        <v>43300</v>
      </c>
      <c r="D11" s="4"/>
      <c r="E11" s="8"/>
    </row>
    <row r="12" spans="2:5" x14ac:dyDescent="0.3">
      <c r="B12" s="5">
        <v>43300</v>
      </c>
      <c r="D12" s="4"/>
      <c r="E12" s="8"/>
    </row>
    <row r="13" spans="2:5" x14ac:dyDescent="0.3">
      <c r="B13" s="5">
        <v>43300</v>
      </c>
      <c r="D13" s="4"/>
      <c r="E13" s="8"/>
    </row>
    <row r="14" spans="2:5" x14ac:dyDescent="0.3">
      <c r="B14" s="5">
        <v>43300</v>
      </c>
      <c r="D14" s="4"/>
      <c r="E14" s="8"/>
    </row>
    <row r="15" spans="2:5" x14ac:dyDescent="0.3">
      <c r="B15" s="5">
        <v>43304</v>
      </c>
      <c r="D15" s="4"/>
      <c r="E15" s="8"/>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workbookViewId="0">
      <selection activeCell="E6" sqref="E6:E21"/>
    </sheetView>
  </sheetViews>
  <sheetFormatPr baseColWidth="10" defaultColWidth="11.5703125" defaultRowHeight="15" x14ac:dyDescent="0.25"/>
  <cols>
    <col min="1" max="2" width="11.5703125" style="2"/>
    <col min="3" max="3" width="18.42578125" style="2" customWidth="1"/>
    <col min="4" max="4" width="11.5703125" style="2"/>
    <col min="5" max="5" width="16" style="2" customWidth="1"/>
    <col min="6" max="6" width="15.28515625" style="2" customWidth="1"/>
    <col min="7" max="7" width="11.5703125" style="2"/>
    <col min="8" max="8" width="17" style="2" customWidth="1"/>
    <col min="9" max="9" width="22.28515625" style="2" customWidth="1"/>
    <col min="10" max="16384" width="11.5703125" style="2"/>
  </cols>
  <sheetData>
    <row r="1" spans="2:6" x14ac:dyDescent="0.3">
      <c r="B1" s="18"/>
      <c r="C1" s="19"/>
      <c r="E1" s="20"/>
      <c r="F1" s="21"/>
    </row>
    <row r="2" spans="2:6" x14ac:dyDescent="0.3">
      <c r="B2" s="18"/>
      <c r="C2" s="22"/>
      <c r="E2" s="23"/>
      <c r="F2" s="21"/>
    </row>
    <row r="3" spans="2:6" x14ac:dyDescent="0.3">
      <c r="B3" s="18"/>
      <c r="C3" s="22"/>
      <c r="E3" s="20"/>
      <c r="F3" s="21"/>
    </row>
    <row r="4" spans="2:6" x14ac:dyDescent="0.3">
      <c r="B4" s="18"/>
      <c r="C4" s="22"/>
      <c r="E4" s="20"/>
      <c r="F4" s="21"/>
    </row>
    <row r="5" spans="2:6" x14ac:dyDescent="0.3">
      <c r="B5" s="18"/>
      <c r="C5" s="22"/>
      <c r="E5" s="20"/>
      <c r="F5" s="21"/>
    </row>
    <row r="6" spans="2:6" x14ac:dyDescent="0.3">
      <c r="B6" s="18"/>
      <c r="C6" s="22"/>
      <c r="E6" s="17">
        <v>43299</v>
      </c>
      <c r="F6" s="21"/>
    </row>
    <row r="7" spans="2:6" x14ac:dyDescent="0.3">
      <c r="B7" s="18"/>
      <c r="C7" s="22"/>
      <c r="E7" s="17">
        <v>43306</v>
      </c>
      <c r="F7" s="21"/>
    </row>
    <row r="8" spans="2:6" x14ac:dyDescent="0.3">
      <c r="B8" s="18"/>
      <c r="C8" s="22"/>
      <c r="E8" s="17">
        <v>43299</v>
      </c>
      <c r="F8" s="21"/>
    </row>
    <row r="9" spans="2:6" x14ac:dyDescent="0.3">
      <c r="B9" s="18"/>
      <c r="C9" s="22"/>
      <c r="E9" s="17">
        <v>43300</v>
      </c>
      <c r="F9" s="21"/>
    </row>
    <row r="10" spans="2:6" x14ac:dyDescent="0.3">
      <c r="B10" s="18"/>
      <c r="C10" s="22"/>
      <c r="E10" s="17">
        <v>43300</v>
      </c>
      <c r="F10" s="21"/>
    </row>
    <row r="11" spans="2:6" x14ac:dyDescent="0.3">
      <c r="B11" s="18"/>
      <c r="C11" s="22"/>
      <c r="E11" s="17">
        <v>43300</v>
      </c>
      <c r="F11" s="21"/>
    </row>
    <row r="12" spans="2:6" x14ac:dyDescent="0.3">
      <c r="B12" s="18"/>
      <c r="C12" s="22"/>
      <c r="E12" s="17">
        <v>43300</v>
      </c>
      <c r="F12" s="21"/>
    </row>
    <row r="13" spans="2:6" x14ac:dyDescent="0.3">
      <c r="B13" s="18"/>
      <c r="C13" s="22"/>
      <c r="E13" s="17">
        <v>43300</v>
      </c>
      <c r="F13" s="21"/>
    </row>
    <row r="14" spans="2:6" x14ac:dyDescent="0.3">
      <c r="B14" s="18"/>
      <c r="C14" s="22"/>
      <c r="E14" s="17">
        <v>43300</v>
      </c>
      <c r="F14" s="21"/>
    </row>
    <row r="15" spans="2:6" x14ac:dyDescent="0.3">
      <c r="B15" s="18"/>
      <c r="C15" s="22"/>
      <c r="E15" s="17">
        <v>43300</v>
      </c>
      <c r="F15" s="21"/>
    </row>
    <row r="16" spans="2:6" x14ac:dyDescent="0.3">
      <c r="B16" s="18"/>
      <c r="C16" s="22"/>
      <c r="E16" s="17">
        <v>43300</v>
      </c>
    </row>
    <row r="17" spans="5:5" x14ac:dyDescent="0.3">
      <c r="E17" s="17">
        <v>43300</v>
      </c>
    </row>
    <row r="18" spans="5:5" x14ac:dyDescent="0.3">
      <c r="E18" s="17">
        <v>43306</v>
      </c>
    </row>
    <row r="19" spans="5:5" x14ac:dyDescent="0.3">
      <c r="E19" s="17">
        <v>43300</v>
      </c>
    </row>
    <row r="20" spans="5:5" x14ac:dyDescent="0.3">
      <c r="E20" s="17">
        <v>43300</v>
      </c>
    </row>
    <row r="21" spans="5:5" x14ac:dyDescent="0.3">
      <c r="E21" s="17">
        <v>43300</v>
      </c>
    </row>
  </sheetData>
  <dataValidations count="1">
    <dataValidation type="date" allowBlank="1" showInputMessage="1" showErrorMessage="1" sqref="E6:E21">
      <formula1>36526</formula1>
      <formula2>73050</formula2>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 sqref="G1:G20"/>
    </sheetView>
  </sheetViews>
  <sheetFormatPr baseColWidth="10" defaultRowHeight="15" x14ac:dyDescent="0.25"/>
  <cols>
    <col min="7" max="7" width="16.8554687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5"/>
  <sheetViews>
    <sheetView tabSelected="1" topLeftCell="A160" workbookViewId="0">
      <selection activeCell="E77" sqref="E77"/>
    </sheetView>
  </sheetViews>
  <sheetFormatPr baseColWidth="10" defaultColWidth="19.28515625" defaultRowHeight="10.5" x14ac:dyDescent="0.25"/>
  <cols>
    <col min="1" max="1" width="14.85546875" style="192" customWidth="1"/>
    <col min="2" max="2" width="21" style="114" customWidth="1"/>
    <col min="3" max="3" width="20.7109375" style="130" customWidth="1"/>
    <col min="4" max="4" width="24.85546875" style="121" customWidth="1"/>
    <col min="5" max="5" width="40.140625" style="190" customWidth="1"/>
    <col min="6" max="6" width="11.7109375" style="130" customWidth="1"/>
    <col min="7" max="7" width="12.85546875" style="114" bestFit="1" customWidth="1"/>
    <col min="8" max="8" width="10.5703125" style="130" customWidth="1"/>
    <col min="9" max="9" width="15.28515625" style="190" customWidth="1"/>
    <col min="10" max="10" width="10.5703125" style="190" customWidth="1"/>
    <col min="11" max="11" width="15.42578125" style="121" customWidth="1"/>
    <col min="12" max="12" width="11.42578125" style="190" customWidth="1"/>
    <col min="13" max="16384" width="19.28515625" style="114"/>
  </cols>
  <sheetData>
    <row r="1" spans="1:12" ht="42" x14ac:dyDescent="0.25">
      <c r="A1" s="109" t="s">
        <v>86</v>
      </c>
      <c r="B1" s="110" t="s">
        <v>87</v>
      </c>
      <c r="C1" s="111" t="s">
        <v>88</v>
      </c>
      <c r="D1" s="112" t="s">
        <v>89</v>
      </c>
      <c r="E1" s="113" t="s">
        <v>90</v>
      </c>
      <c r="F1" s="111" t="s">
        <v>91</v>
      </c>
      <c r="G1" s="110" t="s">
        <v>100</v>
      </c>
      <c r="H1" s="111" t="s">
        <v>101</v>
      </c>
      <c r="I1" s="112" t="s">
        <v>102</v>
      </c>
      <c r="J1" s="113" t="s">
        <v>103</v>
      </c>
      <c r="K1" s="112" t="s">
        <v>104</v>
      </c>
      <c r="L1" s="112" t="s">
        <v>105</v>
      </c>
    </row>
    <row r="2" spans="1:12" ht="94.5" x14ac:dyDescent="0.25">
      <c r="A2" s="109"/>
      <c r="B2" s="110" t="s">
        <v>107</v>
      </c>
      <c r="C2" s="111" t="s">
        <v>106</v>
      </c>
      <c r="D2" s="112" t="s">
        <v>792</v>
      </c>
      <c r="E2" s="112" t="s">
        <v>111</v>
      </c>
      <c r="F2" s="111" t="s">
        <v>109</v>
      </c>
      <c r="G2" s="115">
        <v>43467</v>
      </c>
      <c r="H2" s="116">
        <v>43646</v>
      </c>
      <c r="I2" s="117">
        <v>1846584</v>
      </c>
      <c r="J2" s="118">
        <v>307764</v>
      </c>
      <c r="K2" s="112" t="s">
        <v>110</v>
      </c>
      <c r="L2" s="113"/>
    </row>
    <row r="3" spans="1:12" ht="100.15" customHeight="1" x14ac:dyDescent="0.25">
      <c r="A3" s="109"/>
      <c r="B3" s="110" t="s">
        <v>108</v>
      </c>
      <c r="C3" s="111" t="s">
        <v>106</v>
      </c>
      <c r="D3" s="112" t="s">
        <v>113</v>
      </c>
      <c r="E3" s="112" t="s">
        <v>236</v>
      </c>
      <c r="F3" s="111" t="s">
        <v>109</v>
      </c>
      <c r="G3" s="115">
        <v>43467</v>
      </c>
      <c r="H3" s="116">
        <v>43646</v>
      </c>
      <c r="I3" s="118">
        <v>1380624</v>
      </c>
      <c r="J3" s="118">
        <v>230104</v>
      </c>
      <c r="K3" s="112" t="s">
        <v>110</v>
      </c>
      <c r="L3" s="113"/>
    </row>
    <row r="4" spans="1:12" ht="31.5" x14ac:dyDescent="0.25">
      <c r="A4" s="119" t="s">
        <v>117</v>
      </c>
      <c r="B4" s="110" t="s">
        <v>92</v>
      </c>
      <c r="C4" s="111" t="s">
        <v>59</v>
      </c>
      <c r="D4" s="112" t="s">
        <v>118</v>
      </c>
      <c r="E4" s="112" t="s">
        <v>248</v>
      </c>
      <c r="F4" s="111" t="s">
        <v>69</v>
      </c>
      <c r="G4" s="115">
        <v>43475</v>
      </c>
      <c r="H4" s="116">
        <v>43555</v>
      </c>
      <c r="I4" s="118">
        <v>3961245</v>
      </c>
      <c r="J4" s="118">
        <v>1320415</v>
      </c>
      <c r="K4" s="112" t="s">
        <v>110</v>
      </c>
      <c r="L4" s="112" t="s">
        <v>185</v>
      </c>
    </row>
    <row r="5" spans="1:12" ht="31.5" x14ac:dyDescent="0.25">
      <c r="A5" s="119" t="s">
        <v>114</v>
      </c>
      <c r="B5" s="110" t="s">
        <v>93</v>
      </c>
      <c r="C5" s="111" t="s">
        <v>59</v>
      </c>
      <c r="D5" s="112" t="s">
        <v>115</v>
      </c>
      <c r="E5" s="112" t="s">
        <v>116</v>
      </c>
      <c r="F5" s="111" t="s">
        <v>69</v>
      </c>
      <c r="G5" s="115">
        <v>43475</v>
      </c>
      <c r="H5" s="116">
        <v>43555</v>
      </c>
      <c r="I5" s="118">
        <v>3961245</v>
      </c>
      <c r="J5" s="118">
        <v>1320415</v>
      </c>
      <c r="K5" s="112" t="s">
        <v>110</v>
      </c>
      <c r="L5" s="112" t="s">
        <v>182</v>
      </c>
    </row>
    <row r="6" spans="1:12" ht="31.5" x14ac:dyDescent="0.25">
      <c r="A6" s="119" t="s">
        <v>119</v>
      </c>
      <c r="B6" s="110" t="s">
        <v>94</v>
      </c>
      <c r="C6" s="111" t="s">
        <v>59</v>
      </c>
      <c r="D6" s="112" t="s">
        <v>120</v>
      </c>
      <c r="E6" s="112" t="s">
        <v>116</v>
      </c>
      <c r="F6" s="111" t="s">
        <v>69</v>
      </c>
      <c r="G6" s="115">
        <v>43475</v>
      </c>
      <c r="H6" s="116">
        <v>43555</v>
      </c>
      <c r="I6" s="118">
        <v>3961245</v>
      </c>
      <c r="J6" s="118">
        <v>1320415</v>
      </c>
      <c r="K6" s="112" t="s">
        <v>110</v>
      </c>
      <c r="L6" s="112" t="s">
        <v>187</v>
      </c>
    </row>
    <row r="7" spans="1:12" ht="31.5" x14ac:dyDescent="0.25">
      <c r="A7" s="119" t="s">
        <v>121</v>
      </c>
      <c r="B7" s="110" t="s">
        <v>95</v>
      </c>
      <c r="C7" s="111" t="s">
        <v>59</v>
      </c>
      <c r="D7" s="112" t="s">
        <v>597</v>
      </c>
      <c r="E7" s="112" t="s">
        <v>116</v>
      </c>
      <c r="F7" s="111" t="s">
        <v>69</v>
      </c>
      <c r="G7" s="115">
        <v>43475</v>
      </c>
      <c r="H7" s="116">
        <v>43555</v>
      </c>
      <c r="I7" s="118">
        <v>3961245</v>
      </c>
      <c r="J7" s="118">
        <v>1320415</v>
      </c>
      <c r="K7" s="112" t="s">
        <v>110</v>
      </c>
      <c r="L7" s="112" t="s">
        <v>192</v>
      </c>
    </row>
    <row r="8" spans="1:12" ht="31.5" x14ac:dyDescent="0.25">
      <c r="A8" s="119" t="s">
        <v>122</v>
      </c>
      <c r="B8" s="110" t="s">
        <v>96</v>
      </c>
      <c r="C8" s="111" t="s">
        <v>59</v>
      </c>
      <c r="D8" s="112" t="s">
        <v>123</v>
      </c>
      <c r="E8" s="112" t="s">
        <v>116</v>
      </c>
      <c r="F8" s="111" t="s">
        <v>69</v>
      </c>
      <c r="G8" s="115">
        <v>43475</v>
      </c>
      <c r="H8" s="116">
        <v>43555</v>
      </c>
      <c r="I8" s="118">
        <v>3961245</v>
      </c>
      <c r="J8" s="118">
        <v>1320415</v>
      </c>
      <c r="K8" s="112" t="s">
        <v>110</v>
      </c>
      <c r="L8" s="112" t="s">
        <v>181</v>
      </c>
    </row>
    <row r="9" spans="1:12" ht="52.5" x14ac:dyDescent="0.25">
      <c r="A9" s="119" t="s">
        <v>124</v>
      </c>
      <c r="B9" s="110" t="s">
        <v>97</v>
      </c>
      <c r="C9" s="111" t="s">
        <v>59</v>
      </c>
      <c r="D9" s="112" t="s">
        <v>591</v>
      </c>
      <c r="E9" s="112" t="s">
        <v>116</v>
      </c>
      <c r="F9" s="111" t="s">
        <v>69</v>
      </c>
      <c r="G9" s="115">
        <v>43475</v>
      </c>
      <c r="H9" s="116">
        <v>43555</v>
      </c>
      <c r="I9" s="118">
        <v>3961245</v>
      </c>
      <c r="J9" s="118">
        <v>1320415</v>
      </c>
      <c r="K9" s="112" t="s">
        <v>110</v>
      </c>
      <c r="L9" s="112" t="s">
        <v>184</v>
      </c>
    </row>
    <row r="10" spans="1:12" ht="52.5" x14ac:dyDescent="0.25">
      <c r="A10" s="119" t="s">
        <v>129</v>
      </c>
      <c r="B10" s="110" t="s">
        <v>98</v>
      </c>
      <c r="C10" s="111" t="s">
        <v>59</v>
      </c>
      <c r="D10" s="112" t="s">
        <v>1315</v>
      </c>
      <c r="E10" s="112" t="s">
        <v>130</v>
      </c>
      <c r="F10" s="111" t="s">
        <v>537</v>
      </c>
      <c r="G10" s="115">
        <v>43476</v>
      </c>
      <c r="H10" s="116" t="s">
        <v>538</v>
      </c>
      <c r="I10" s="120" t="s">
        <v>627</v>
      </c>
      <c r="J10" s="118">
        <v>2985286</v>
      </c>
      <c r="K10" s="112" t="s">
        <v>110</v>
      </c>
      <c r="L10" s="112" t="s">
        <v>195</v>
      </c>
    </row>
    <row r="11" spans="1:12" ht="126" x14ac:dyDescent="0.25">
      <c r="A11" s="119" t="s">
        <v>128</v>
      </c>
      <c r="B11" s="110" t="s">
        <v>99</v>
      </c>
      <c r="C11" s="111" t="s">
        <v>59</v>
      </c>
      <c r="D11" s="112" t="s">
        <v>587</v>
      </c>
      <c r="E11" s="121" t="s">
        <v>1964</v>
      </c>
      <c r="F11" s="111" t="s">
        <v>69</v>
      </c>
      <c r="G11" s="115">
        <v>43475</v>
      </c>
      <c r="H11" s="116">
        <v>43555</v>
      </c>
      <c r="I11" s="118">
        <v>8955858</v>
      </c>
      <c r="J11" s="118">
        <v>2985286</v>
      </c>
      <c r="K11" s="112" t="s">
        <v>110</v>
      </c>
      <c r="L11" s="112" t="s">
        <v>183</v>
      </c>
    </row>
    <row r="12" spans="1:12" ht="31.5" x14ac:dyDescent="0.25">
      <c r="A12" s="119" t="s">
        <v>132</v>
      </c>
      <c r="B12" s="110" t="s">
        <v>60</v>
      </c>
      <c r="C12" s="111" t="s">
        <v>59</v>
      </c>
      <c r="D12" s="112" t="s">
        <v>133</v>
      </c>
      <c r="E12" s="112" t="s">
        <v>134</v>
      </c>
      <c r="F12" s="111" t="s">
        <v>69</v>
      </c>
      <c r="G12" s="115">
        <v>43475</v>
      </c>
      <c r="H12" s="116">
        <v>43555</v>
      </c>
      <c r="I12" s="118">
        <v>4477929</v>
      </c>
      <c r="J12" s="120" t="s">
        <v>71</v>
      </c>
      <c r="K12" s="112" t="s">
        <v>110</v>
      </c>
      <c r="L12" s="112" t="s">
        <v>188</v>
      </c>
    </row>
    <row r="13" spans="1:12" ht="94.5" x14ac:dyDescent="0.25">
      <c r="A13" s="119" t="s">
        <v>135</v>
      </c>
      <c r="B13" s="110" t="s">
        <v>61</v>
      </c>
      <c r="C13" s="111" t="s">
        <v>59</v>
      </c>
      <c r="D13" s="112" t="s">
        <v>142</v>
      </c>
      <c r="E13" s="112" t="s">
        <v>136</v>
      </c>
      <c r="F13" s="111" t="s">
        <v>69</v>
      </c>
      <c r="G13" s="115">
        <v>43476</v>
      </c>
      <c r="H13" s="116">
        <v>43555</v>
      </c>
      <c r="I13" s="118">
        <v>5855754</v>
      </c>
      <c r="J13" s="112" t="s">
        <v>85</v>
      </c>
      <c r="K13" s="112" t="s">
        <v>110</v>
      </c>
      <c r="L13" s="112" t="s">
        <v>189</v>
      </c>
    </row>
    <row r="14" spans="1:12" ht="84" x14ac:dyDescent="0.25">
      <c r="A14" s="119" t="s">
        <v>137</v>
      </c>
      <c r="B14" s="110" t="s">
        <v>62</v>
      </c>
      <c r="C14" s="111" t="s">
        <v>59</v>
      </c>
      <c r="D14" s="112" t="s">
        <v>586</v>
      </c>
      <c r="E14" s="112" t="s">
        <v>138</v>
      </c>
      <c r="F14" s="111" t="s">
        <v>69</v>
      </c>
      <c r="G14" s="115">
        <v>43476</v>
      </c>
      <c r="H14" s="116">
        <v>43555</v>
      </c>
      <c r="I14" s="118">
        <v>4477929</v>
      </c>
      <c r="J14" s="120" t="s">
        <v>71</v>
      </c>
      <c r="K14" s="112" t="s">
        <v>110</v>
      </c>
      <c r="L14" s="112" t="s">
        <v>199</v>
      </c>
    </row>
    <row r="15" spans="1:12" ht="84" x14ac:dyDescent="0.25">
      <c r="A15" s="119" t="s">
        <v>139</v>
      </c>
      <c r="B15" s="110" t="s">
        <v>63</v>
      </c>
      <c r="C15" s="111" t="s">
        <v>59</v>
      </c>
      <c r="D15" s="112" t="s">
        <v>592</v>
      </c>
      <c r="E15" s="112" t="s">
        <v>143</v>
      </c>
      <c r="F15" s="111" t="s">
        <v>69</v>
      </c>
      <c r="G15" s="115">
        <v>43475</v>
      </c>
      <c r="H15" s="116">
        <v>43555</v>
      </c>
      <c r="I15" s="118">
        <v>15275181</v>
      </c>
      <c r="J15" s="118">
        <v>5091727</v>
      </c>
      <c r="K15" s="112" t="s">
        <v>110</v>
      </c>
      <c r="L15" s="112" t="s">
        <v>191</v>
      </c>
    </row>
    <row r="16" spans="1:12" ht="73.5" x14ac:dyDescent="0.25">
      <c r="A16" s="119" t="s">
        <v>144</v>
      </c>
      <c r="B16" s="110" t="s">
        <v>64</v>
      </c>
      <c r="C16" s="111" t="s">
        <v>59</v>
      </c>
      <c r="D16" s="112" t="s">
        <v>593</v>
      </c>
      <c r="E16" s="112" t="s">
        <v>145</v>
      </c>
      <c r="F16" s="111" t="s">
        <v>69</v>
      </c>
      <c r="G16" s="115">
        <v>43476</v>
      </c>
      <c r="H16" s="116">
        <v>43555</v>
      </c>
      <c r="I16" s="118">
        <v>5855754</v>
      </c>
      <c r="J16" s="112" t="s">
        <v>85</v>
      </c>
      <c r="K16" s="112" t="s">
        <v>146</v>
      </c>
      <c r="L16" s="112" t="s">
        <v>194</v>
      </c>
    </row>
    <row r="17" spans="1:12" ht="73.5" x14ac:dyDescent="0.25">
      <c r="A17" s="119" t="s">
        <v>147</v>
      </c>
      <c r="B17" s="110" t="s">
        <v>65</v>
      </c>
      <c r="C17" s="111" t="s">
        <v>59</v>
      </c>
      <c r="D17" s="112" t="s">
        <v>1985</v>
      </c>
      <c r="E17" s="112" t="s">
        <v>145</v>
      </c>
      <c r="F17" s="111" t="s">
        <v>69</v>
      </c>
      <c r="G17" s="115">
        <v>43476</v>
      </c>
      <c r="H17" s="116">
        <v>43555</v>
      </c>
      <c r="I17" s="118">
        <v>5855754</v>
      </c>
      <c r="J17" s="112" t="s">
        <v>85</v>
      </c>
      <c r="K17" s="112" t="s">
        <v>146</v>
      </c>
      <c r="L17" s="112" t="s">
        <v>196</v>
      </c>
    </row>
    <row r="18" spans="1:12" ht="157.5" x14ac:dyDescent="0.25">
      <c r="A18" s="119" t="s">
        <v>148</v>
      </c>
      <c r="B18" s="110" t="s">
        <v>66</v>
      </c>
      <c r="C18" s="111" t="s">
        <v>59</v>
      </c>
      <c r="D18" s="112" t="s">
        <v>594</v>
      </c>
      <c r="E18" s="112" t="s">
        <v>154</v>
      </c>
      <c r="F18" s="111" t="s">
        <v>69</v>
      </c>
      <c r="G18" s="115">
        <v>43111</v>
      </c>
      <c r="H18" s="116">
        <v>43555</v>
      </c>
      <c r="I18" s="118">
        <v>9644772</v>
      </c>
      <c r="J18" s="118">
        <v>3214924</v>
      </c>
      <c r="K18" s="112" t="s">
        <v>198</v>
      </c>
      <c r="L18" s="112" t="s">
        <v>197</v>
      </c>
    </row>
    <row r="19" spans="1:12" ht="94.5" x14ac:dyDescent="0.25">
      <c r="A19" s="119" t="s">
        <v>149</v>
      </c>
      <c r="B19" s="110" t="s">
        <v>67</v>
      </c>
      <c r="C19" s="111" t="s">
        <v>59</v>
      </c>
      <c r="D19" s="112" t="s">
        <v>160</v>
      </c>
      <c r="E19" s="112" t="s">
        <v>151</v>
      </c>
      <c r="F19" s="111" t="s">
        <v>69</v>
      </c>
      <c r="G19" s="115">
        <v>43475</v>
      </c>
      <c r="H19" s="116">
        <v>43555</v>
      </c>
      <c r="I19" s="118">
        <v>4994613</v>
      </c>
      <c r="J19" s="120" t="s">
        <v>72</v>
      </c>
      <c r="K19" s="112" t="s">
        <v>153</v>
      </c>
      <c r="L19" s="112" t="s">
        <v>190</v>
      </c>
    </row>
    <row r="20" spans="1:12" ht="52.5" x14ac:dyDescent="0.25">
      <c r="A20" s="119" t="s">
        <v>152</v>
      </c>
      <c r="B20" s="110" t="s">
        <v>68</v>
      </c>
      <c r="C20" s="111" t="s">
        <v>59</v>
      </c>
      <c r="D20" s="112" t="s">
        <v>1315</v>
      </c>
      <c r="E20" s="121" t="s">
        <v>155</v>
      </c>
      <c r="F20" s="111" t="s">
        <v>537</v>
      </c>
      <c r="G20" s="115">
        <v>43535</v>
      </c>
      <c r="H20" s="116" t="s">
        <v>538</v>
      </c>
      <c r="I20" s="120" t="s">
        <v>539</v>
      </c>
      <c r="J20" s="120" t="s">
        <v>71</v>
      </c>
      <c r="K20" s="112" t="s">
        <v>156</v>
      </c>
      <c r="L20" s="112" t="s">
        <v>193</v>
      </c>
    </row>
    <row r="21" spans="1:12" ht="84" x14ac:dyDescent="0.25">
      <c r="A21" s="119" t="s">
        <v>166</v>
      </c>
      <c r="B21" s="110" t="s">
        <v>157</v>
      </c>
      <c r="C21" s="111" t="s">
        <v>158</v>
      </c>
      <c r="D21" s="112" t="s">
        <v>232</v>
      </c>
      <c r="E21" s="112" t="s">
        <v>163</v>
      </c>
      <c r="F21" s="111"/>
      <c r="G21" s="110"/>
      <c r="H21" s="111"/>
      <c r="I21" s="113"/>
      <c r="J21" s="120"/>
      <c r="K21" s="112"/>
      <c r="L21" s="113"/>
    </row>
    <row r="22" spans="1:12" ht="176.45" customHeight="1" x14ac:dyDescent="0.25">
      <c r="A22" s="119" t="s">
        <v>165</v>
      </c>
      <c r="B22" s="110" t="s">
        <v>162</v>
      </c>
      <c r="C22" s="111" t="s">
        <v>158</v>
      </c>
      <c r="D22" s="112" t="s">
        <v>240</v>
      </c>
      <c r="E22" s="112" t="s">
        <v>161</v>
      </c>
      <c r="F22" s="111" t="s">
        <v>164</v>
      </c>
      <c r="G22" s="115">
        <v>43497</v>
      </c>
      <c r="H22" s="116">
        <v>43830</v>
      </c>
      <c r="I22" s="118">
        <v>5599440</v>
      </c>
      <c r="J22" s="112"/>
      <c r="K22" s="112" t="s">
        <v>153</v>
      </c>
      <c r="L22" s="112" t="s">
        <v>273</v>
      </c>
    </row>
    <row r="23" spans="1:12" ht="52.5" x14ac:dyDescent="0.25">
      <c r="A23" s="119" t="s">
        <v>167</v>
      </c>
      <c r="B23" s="110" t="s">
        <v>170</v>
      </c>
      <c r="C23" s="111" t="s">
        <v>59</v>
      </c>
      <c r="D23" s="112" t="s">
        <v>173</v>
      </c>
      <c r="E23" s="112" t="s">
        <v>176</v>
      </c>
      <c r="F23" s="111" t="s">
        <v>174</v>
      </c>
      <c r="G23" s="115">
        <v>43480</v>
      </c>
      <c r="H23" s="116">
        <v>43511</v>
      </c>
      <c r="I23" s="120" t="s">
        <v>71</v>
      </c>
      <c r="J23" s="120" t="s">
        <v>179</v>
      </c>
      <c r="K23" s="112" t="s">
        <v>177</v>
      </c>
      <c r="L23" s="112" t="s">
        <v>186</v>
      </c>
    </row>
    <row r="24" spans="1:12" ht="80.45" customHeight="1" x14ac:dyDescent="0.25">
      <c r="A24" s="119" t="s">
        <v>168</v>
      </c>
      <c r="B24" s="110" t="s">
        <v>171</v>
      </c>
      <c r="C24" s="111" t="s">
        <v>59</v>
      </c>
      <c r="D24" s="112" t="s">
        <v>178</v>
      </c>
      <c r="E24" s="112" t="s">
        <v>145</v>
      </c>
      <c r="F24" s="111" t="s">
        <v>174</v>
      </c>
      <c r="G24" s="115">
        <v>43480</v>
      </c>
      <c r="H24" s="116">
        <v>43511</v>
      </c>
      <c r="I24" s="112" t="s">
        <v>85</v>
      </c>
      <c r="J24" s="112" t="s">
        <v>180</v>
      </c>
      <c r="K24" s="112" t="s">
        <v>146</v>
      </c>
      <c r="L24" s="112" t="s">
        <v>226</v>
      </c>
    </row>
    <row r="25" spans="1:12" ht="84" x14ac:dyDescent="0.25">
      <c r="A25" s="119" t="s">
        <v>169</v>
      </c>
      <c r="B25" s="110" t="s">
        <v>172</v>
      </c>
      <c r="C25" s="111" t="s">
        <v>59</v>
      </c>
      <c r="D25" s="112" t="s">
        <v>543</v>
      </c>
      <c r="E25" s="112" t="s">
        <v>175</v>
      </c>
      <c r="F25" s="111" t="s">
        <v>174</v>
      </c>
      <c r="G25" s="115">
        <v>43480</v>
      </c>
      <c r="H25" s="116">
        <v>43511</v>
      </c>
      <c r="I25" s="120" t="s">
        <v>71</v>
      </c>
      <c r="J25" s="120" t="s">
        <v>179</v>
      </c>
      <c r="K25" s="112" t="s">
        <v>153</v>
      </c>
      <c r="L25" s="112" t="s">
        <v>230</v>
      </c>
    </row>
    <row r="26" spans="1:12" ht="73.5" x14ac:dyDescent="0.25">
      <c r="A26" s="119" t="s">
        <v>209</v>
      </c>
      <c r="B26" s="110" t="s">
        <v>200</v>
      </c>
      <c r="C26" s="111" t="s">
        <v>59</v>
      </c>
      <c r="D26" s="112" t="s">
        <v>211</v>
      </c>
      <c r="E26" s="112" t="s">
        <v>145</v>
      </c>
      <c r="F26" s="111" t="s">
        <v>174</v>
      </c>
      <c r="G26" s="115">
        <v>43480</v>
      </c>
      <c r="H26" s="116">
        <v>43511</v>
      </c>
      <c r="I26" s="120" t="s">
        <v>71</v>
      </c>
      <c r="J26" s="120" t="s">
        <v>179</v>
      </c>
      <c r="K26" s="112" t="s">
        <v>156</v>
      </c>
      <c r="L26" s="112" t="s">
        <v>228</v>
      </c>
    </row>
    <row r="27" spans="1:12" ht="73.5" x14ac:dyDescent="0.25">
      <c r="A27" s="119" t="s">
        <v>210</v>
      </c>
      <c r="B27" s="110" t="s">
        <v>201</v>
      </c>
      <c r="C27" s="111" t="s">
        <v>59</v>
      </c>
      <c r="D27" s="112" t="s">
        <v>213</v>
      </c>
      <c r="E27" s="112" t="s">
        <v>145</v>
      </c>
      <c r="F27" s="111" t="s">
        <v>174</v>
      </c>
      <c r="G27" s="115">
        <v>43480</v>
      </c>
      <c r="H27" s="116">
        <v>43511</v>
      </c>
      <c r="I27" s="120" t="s">
        <v>71</v>
      </c>
      <c r="J27" s="120" t="s">
        <v>179</v>
      </c>
      <c r="K27" s="112" t="s">
        <v>156</v>
      </c>
      <c r="L27" s="112" t="s">
        <v>229</v>
      </c>
    </row>
    <row r="28" spans="1:12" ht="73.5" x14ac:dyDescent="0.25">
      <c r="A28" s="119" t="s">
        <v>214</v>
      </c>
      <c r="B28" s="110" t="s">
        <v>202</v>
      </c>
      <c r="C28" s="111" t="s">
        <v>59</v>
      </c>
      <c r="D28" s="112" t="s">
        <v>215</v>
      </c>
      <c r="E28" s="112" t="s">
        <v>145</v>
      </c>
      <c r="F28" s="111" t="s">
        <v>174</v>
      </c>
      <c r="G28" s="115">
        <v>43481</v>
      </c>
      <c r="H28" s="116">
        <v>43511</v>
      </c>
      <c r="I28" s="120" t="s">
        <v>71</v>
      </c>
      <c r="J28" s="120" t="s">
        <v>179</v>
      </c>
      <c r="K28" s="112" t="s">
        <v>156</v>
      </c>
      <c r="L28" s="112" t="s">
        <v>246</v>
      </c>
    </row>
    <row r="29" spans="1:12" ht="73.5" x14ac:dyDescent="0.25">
      <c r="A29" s="119" t="s">
        <v>216</v>
      </c>
      <c r="B29" s="110" t="s">
        <v>203</v>
      </c>
      <c r="C29" s="111" t="s">
        <v>59</v>
      </c>
      <c r="D29" s="112" t="s">
        <v>233</v>
      </c>
      <c r="E29" s="112" t="s">
        <v>145</v>
      </c>
      <c r="F29" s="111" t="s">
        <v>174</v>
      </c>
      <c r="G29" s="115">
        <v>43481</v>
      </c>
      <c r="H29" s="116">
        <v>43511</v>
      </c>
      <c r="I29" s="120" t="s">
        <v>71</v>
      </c>
      <c r="J29" s="120" t="s">
        <v>179</v>
      </c>
      <c r="K29" s="112" t="s">
        <v>156</v>
      </c>
      <c r="L29" s="112" t="s">
        <v>245</v>
      </c>
    </row>
    <row r="30" spans="1:12" ht="73.5" x14ac:dyDescent="0.25">
      <c r="A30" s="119" t="s">
        <v>217</v>
      </c>
      <c r="B30" s="110" t="s">
        <v>204</v>
      </c>
      <c r="C30" s="111" t="s">
        <v>59</v>
      </c>
      <c r="D30" s="112" t="s">
        <v>218</v>
      </c>
      <c r="E30" s="112" t="s">
        <v>145</v>
      </c>
      <c r="F30" s="111" t="s">
        <v>174</v>
      </c>
      <c r="G30" s="115">
        <v>43481</v>
      </c>
      <c r="H30" s="116">
        <v>43511</v>
      </c>
      <c r="I30" s="120" t="s">
        <v>71</v>
      </c>
      <c r="J30" s="120" t="s">
        <v>179</v>
      </c>
      <c r="K30" s="112" t="s">
        <v>156</v>
      </c>
      <c r="L30" s="112" t="s">
        <v>247</v>
      </c>
    </row>
    <row r="31" spans="1:12" ht="73.5" x14ac:dyDescent="0.25">
      <c r="A31" s="119" t="s">
        <v>219</v>
      </c>
      <c r="B31" s="110" t="s">
        <v>205</v>
      </c>
      <c r="C31" s="111" t="s">
        <v>59</v>
      </c>
      <c r="D31" s="112" t="s">
        <v>590</v>
      </c>
      <c r="E31" s="112" t="s">
        <v>145</v>
      </c>
      <c r="F31" s="111" t="s">
        <v>174</v>
      </c>
      <c r="G31" s="115">
        <v>43481</v>
      </c>
      <c r="H31" s="116">
        <v>43511</v>
      </c>
      <c r="I31" s="120" t="s">
        <v>71</v>
      </c>
      <c r="J31" s="120" t="s">
        <v>179</v>
      </c>
      <c r="K31" s="112" t="s">
        <v>156</v>
      </c>
      <c r="L31" s="112" t="s">
        <v>244</v>
      </c>
    </row>
    <row r="32" spans="1:12" ht="112.15" customHeight="1" x14ac:dyDescent="0.25">
      <c r="A32" s="119" t="s">
        <v>220</v>
      </c>
      <c r="B32" s="110" t="s">
        <v>206</v>
      </c>
      <c r="C32" s="111" t="s">
        <v>59</v>
      </c>
      <c r="D32" s="112" t="s">
        <v>221</v>
      </c>
      <c r="E32" s="112" t="s">
        <v>145</v>
      </c>
      <c r="F32" s="111" t="s">
        <v>174</v>
      </c>
      <c r="G32" s="115">
        <v>43481</v>
      </c>
      <c r="H32" s="116">
        <v>43511</v>
      </c>
      <c r="I32" s="120" t="s">
        <v>71</v>
      </c>
      <c r="J32" s="120" t="s">
        <v>179</v>
      </c>
      <c r="K32" s="112" t="s">
        <v>156</v>
      </c>
      <c r="L32" s="112" t="s">
        <v>243</v>
      </c>
    </row>
    <row r="33" spans="1:12" ht="73.5" x14ac:dyDescent="0.25">
      <c r="A33" s="119" t="s">
        <v>222</v>
      </c>
      <c r="B33" s="110" t="s">
        <v>207</v>
      </c>
      <c r="C33" s="111" t="s">
        <v>59</v>
      </c>
      <c r="D33" s="112" t="s">
        <v>223</v>
      </c>
      <c r="E33" s="112" t="s">
        <v>145</v>
      </c>
      <c r="F33" s="111" t="s">
        <v>174</v>
      </c>
      <c r="G33" s="115">
        <v>43481</v>
      </c>
      <c r="H33" s="116">
        <v>43511</v>
      </c>
      <c r="I33" s="120" t="s">
        <v>71</v>
      </c>
      <c r="J33" s="120" t="s">
        <v>179</v>
      </c>
      <c r="K33" s="112" t="s">
        <v>156</v>
      </c>
      <c r="L33" s="112" t="s">
        <v>242</v>
      </c>
    </row>
    <row r="34" spans="1:12" ht="73.5" x14ac:dyDescent="0.25">
      <c r="A34" s="119" t="s">
        <v>224</v>
      </c>
      <c r="B34" s="110" t="s">
        <v>208</v>
      </c>
      <c r="C34" s="111" t="s">
        <v>59</v>
      </c>
      <c r="D34" s="112" t="s">
        <v>225</v>
      </c>
      <c r="E34" s="112" t="s">
        <v>145</v>
      </c>
      <c r="F34" s="111" t="s">
        <v>174</v>
      </c>
      <c r="G34" s="115">
        <v>43481</v>
      </c>
      <c r="H34" s="116">
        <v>43511</v>
      </c>
      <c r="I34" s="120" t="s">
        <v>71</v>
      </c>
      <c r="J34" s="120" t="s">
        <v>179</v>
      </c>
      <c r="K34" s="112" t="s">
        <v>156</v>
      </c>
      <c r="L34" s="112" t="s">
        <v>241</v>
      </c>
    </row>
    <row r="35" spans="1:12" ht="84" x14ac:dyDescent="0.25">
      <c r="A35" s="119" t="s">
        <v>166</v>
      </c>
      <c r="B35" s="110" t="s">
        <v>231</v>
      </c>
      <c r="C35" s="111" t="s">
        <v>158</v>
      </c>
      <c r="D35" s="112" t="s">
        <v>532</v>
      </c>
      <c r="E35" s="112" t="s">
        <v>163</v>
      </c>
      <c r="F35" s="111" t="s">
        <v>164</v>
      </c>
      <c r="G35" s="115">
        <v>43497</v>
      </c>
      <c r="H35" s="116">
        <v>43830</v>
      </c>
      <c r="I35" s="120">
        <v>7504800</v>
      </c>
      <c r="J35" s="120"/>
      <c r="K35" s="112" t="s">
        <v>153</v>
      </c>
      <c r="L35" s="112" t="s">
        <v>272</v>
      </c>
    </row>
    <row r="36" spans="1:12" ht="73.5" x14ac:dyDescent="0.25">
      <c r="A36" s="119" t="s">
        <v>705</v>
      </c>
      <c r="B36" s="110" t="s">
        <v>274</v>
      </c>
      <c r="C36" s="111" t="s">
        <v>59</v>
      </c>
      <c r="D36" s="112" t="s">
        <v>381</v>
      </c>
      <c r="E36" s="112" t="s">
        <v>145</v>
      </c>
      <c r="F36" s="111" t="s">
        <v>673</v>
      </c>
      <c r="G36" s="116" t="s">
        <v>791</v>
      </c>
      <c r="H36" s="116" t="s">
        <v>675</v>
      </c>
      <c r="I36" s="120" t="s">
        <v>2020</v>
      </c>
      <c r="J36" s="118">
        <v>803731</v>
      </c>
      <c r="K36" s="112" t="s">
        <v>156</v>
      </c>
      <c r="L36" s="120" t="s">
        <v>706</v>
      </c>
    </row>
    <row r="37" spans="1:12" ht="73.5" x14ac:dyDescent="0.25">
      <c r="A37" s="119" t="s">
        <v>761</v>
      </c>
      <c r="B37" s="110" t="s">
        <v>317</v>
      </c>
      <c r="C37" s="111" t="s">
        <v>59</v>
      </c>
      <c r="D37" s="112" t="s">
        <v>319</v>
      </c>
      <c r="E37" s="112" t="s">
        <v>145</v>
      </c>
      <c r="F37" s="111" t="s">
        <v>673</v>
      </c>
      <c r="G37" s="116" t="s">
        <v>791</v>
      </c>
      <c r="H37" s="116" t="s">
        <v>675</v>
      </c>
      <c r="I37" s="120" t="s">
        <v>2020</v>
      </c>
      <c r="J37" s="118">
        <v>803731</v>
      </c>
      <c r="K37" s="112" t="s">
        <v>156</v>
      </c>
      <c r="L37" s="112" t="s">
        <v>714</v>
      </c>
    </row>
    <row r="38" spans="1:12" ht="73.5" x14ac:dyDescent="0.25">
      <c r="A38" s="119" t="s">
        <v>707</v>
      </c>
      <c r="B38" s="110" t="s">
        <v>275</v>
      </c>
      <c r="C38" s="111" t="s">
        <v>59</v>
      </c>
      <c r="D38" s="112" t="s">
        <v>545</v>
      </c>
      <c r="E38" s="112" t="s">
        <v>145</v>
      </c>
      <c r="F38" s="111" t="s">
        <v>673</v>
      </c>
      <c r="G38" s="116" t="s">
        <v>791</v>
      </c>
      <c r="H38" s="116" t="s">
        <v>675</v>
      </c>
      <c r="I38" s="120" t="s">
        <v>2020</v>
      </c>
      <c r="J38" s="118">
        <v>803731</v>
      </c>
      <c r="K38" s="112" t="s">
        <v>156</v>
      </c>
      <c r="L38" s="112" t="s">
        <v>762</v>
      </c>
    </row>
    <row r="39" spans="1:12" ht="107.45" customHeight="1" x14ac:dyDescent="0.25">
      <c r="A39" s="119" t="s">
        <v>717</v>
      </c>
      <c r="B39" s="110" t="s">
        <v>276</v>
      </c>
      <c r="C39" s="111" t="s">
        <v>59</v>
      </c>
      <c r="D39" s="112" t="s">
        <v>580</v>
      </c>
      <c r="E39" s="112" t="s">
        <v>145</v>
      </c>
      <c r="F39" s="111" t="s">
        <v>673</v>
      </c>
      <c r="G39" s="116" t="s">
        <v>791</v>
      </c>
      <c r="H39" s="116" t="s">
        <v>675</v>
      </c>
      <c r="I39" s="120" t="s">
        <v>2020</v>
      </c>
      <c r="J39" s="118">
        <v>803731</v>
      </c>
      <c r="K39" s="112" t="s">
        <v>156</v>
      </c>
      <c r="L39" s="112" t="s">
        <v>718</v>
      </c>
    </row>
    <row r="40" spans="1:12" ht="114.6" customHeight="1" x14ac:dyDescent="0.25">
      <c r="A40" s="119" t="s">
        <v>680</v>
      </c>
      <c r="B40" s="110" t="s">
        <v>277</v>
      </c>
      <c r="C40" s="111" t="s">
        <v>59</v>
      </c>
      <c r="D40" s="112" t="s">
        <v>544</v>
      </c>
      <c r="E40" s="112" t="s">
        <v>145</v>
      </c>
      <c r="F40" s="111" t="s">
        <v>673</v>
      </c>
      <c r="G40" s="116" t="s">
        <v>791</v>
      </c>
      <c r="H40" s="116" t="s">
        <v>675</v>
      </c>
      <c r="I40" s="120" t="s">
        <v>2020</v>
      </c>
      <c r="J40" s="118">
        <v>803731</v>
      </c>
      <c r="K40" s="122" t="s">
        <v>156</v>
      </c>
      <c r="L40" s="112" t="s">
        <v>681</v>
      </c>
    </row>
    <row r="41" spans="1:12" ht="73.5" x14ac:dyDescent="0.25">
      <c r="A41" s="119" t="s">
        <v>703</v>
      </c>
      <c r="B41" s="110" t="s">
        <v>315</v>
      </c>
      <c r="C41" s="111" t="s">
        <v>59</v>
      </c>
      <c r="D41" s="112" t="s">
        <v>916</v>
      </c>
      <c r="E41" s="112" t="s">
        <v>145</v>
      </c>
      <c r="F41" s="111" t="s">
        <v>673</v>
      </c>
      <c r="G41" s="116" t="s">
        <v>791</v>
      </c>
      <c r="H41" s="116" t="s">
        <v>675</v>
      </c>
      <c r="I41" s="120" t="s">
        <v>2020</v>
      </c>
      <c r="J41" s="118">
        <v>803731</v>
      </c>
      <c r="K41" s="112" t="s">
        <v>156</v>
      </c>
      <c r="L41" s="112" t="s">
        <v>704</v>
      </c>
    </row>
    <row r="42" spans="1:12" ht="109.9" customHeight="1" x14ac:dyDescent="0.25">
      <c r="A42" s="119" t="s">
        <v>701</v>
      </c>
      <c r="B42" s="110" t="s">
        <v>314</v>
      </c>
      <c r="C42" s="111" t="s">
        <v>59</v>
      </c>
      <c r="D42" s="112" t="s">
        <v>917</v>
      </c>
      <c r="E42" s="112" t="s">
        <v>145</v>
      </c>
      <c r="F42" s="111" t="s">
        <v>673</v>
      </c>
      <c r="G42" s="116" t="s">
        <v>791</v>
      </c>
      <c r="H42" s="116" t="s">
        <v>675</v>
      </c>
      <c r="I42" s="120" t="s">
        <v>2020</v>
      </c>
      <c r="J42" s="118">
        <v>803731</v>
      </c>
      <c r="K42" s="112" t="s">
        <v>156</v>
      </c>
      <c r="L42" s="112" t="s">
        <v>702</v>
      </c>
    </row>
    <row r="43" spans="1:12" ht="73.5" x14ac:dyDescent="0.25">
      <c r="A43" s="119" t="s">
        <v>710</v>
      </c>
      <c r="B43" s="110" t="s">
        <v>313</v>
      </c>
      <c r="C43" s="111" t="s">
        <v>59</v>
      </c>
      <c r="D43" s="121" t="s">
        <v>323</v>
      </c>
      <c r="E43" s="112" t="s">
        <v>145</v>
      </c>
      <c r="F43" s="111" t="s">
        <v>673</v>
      </c>
      <c r="G43" s="116" t="s">
        <v>791</v>
      </c>
      <c r="H43" s="116" t="s">
        <v>675</v>
      </c>
      <c r="I43" s="120" t="s">
        <v>2020</v>
      </c>
      <c r="J43" s="118">
        <v>803731</v>
      </c>
      <c r="K43" s="112" t="s">
        <v>156</v>
      </c>
      <c r="L43" s="112" t="s">
        <v>711</v>
      </c>
    </row>
    <row r="44" spans="1:12" ht="109.9" customHeight="1" x14ac:dyDescent="0.25">
      <c r="A44" s="119" t="s">
        <v>775</v>
      </c>
      <c r="B44" s="110" t="s">
        <v>312</v>
      </c>
      <c r="C44" s="111" t="s">
        <v>59</v>
      </c>
      <c r="D44" s="112" t="s">
        <v>530</v>
      </c>
      <c r="E44" s="112" t="s">
        <v>145</v>
      </c>
      <c r="F44" s="111" t="s">
        <v>673</v>
      </c>
      <c r="G44" s="116" t="s">
        <v>776</v>
      </c>
      <c r="H44" s="116" t="s">
        <v>777</v>
      </c>
      <c r="I44" s="120" t="s">
        <v>1986</v>
      </c>
      <c r="J44" s="118">
        <v>803731</v>
      </c>
      <c r="K44" s="112" t="s">
        <v>156</v>
      </c>
      <c r="L44" s="112" t="s">
        <v>536</v>
      </c>
    </row>
    <row r="45" spans="1:12" ht="108.6" customHeight="1" x14ac:dyDescent="0.25">
      <c r="A45" s="119" t="s">
        <v>719</v>
      </c>
      <c r="B45" s="110" t="s">
        <v>311</v>
      </c>
      <c r="C45" s="111" t="s">
        <v>59</v>
      </c>
      <c r="D45" s="112" t="s">
        <v>324</v>
      </c>
      <c r="E45" s="112" t="s">
        <v>145</v>
      </c>
      <c r="F45" s="111" t="s">
        <v>673</v>
      </c>
      <c r="G45" s="116" t="s">
        <v>791</v>
      </c>
      <c r="H45" s="116" t="s">
        <v>675</v>
      </c>
      <c r="I45" s="120" t="s">
        <v>2020</v>
      </c>
      <c r="J45" s="118">
        <v>803731</v>
      </c>
      <c r="K45" s="112" t="s">
        <v>156</v>
      </c>
      <c r="L45" s="112" t="s">
        <v>720</v>
      </c>
    </row>
    <row r="46" spans="1:12" ht="73.5" x14ac:dyDescent="0.25">
      <c r="A46" s="119" t="s">
        <v>698</v>
      </c>
      <c r="B46" s="110" t="s">
        <v>310</v>
      </c>
      <c r="C46" s="111" t="s">
        <v>59</v>
      </c>
      <c r="D46" s="112" t="s">
        <v>588</v>
      </c>
      <c r="E46" s="112" t="s">
        <v>145</v>
      </c>
      <c r="F46" s="111" t="s">
        <v>673</v>
      </c>
      <c r="G46" s="116" t="s">
        <v>791</v>
      </c>
      <c r="H46" s="116" t="s">
        <v>675</v>
      </c>
      <c r="I46" s="120" t="s">
        <v>2020</v>
      </c>
      <c r="J46" s="118">
        <v>803731</v>
      </c>
      <c r="K46" s="112" t="s">
        <v>700</v>
      </c>
      <c r="L46" s="112" t="s">
        <v>699</v>
      </c>
    </row>
    <row r="47" spans="1:12" ht="52.5" x14ac:dyDescent="0.25">
      <c r="A47" s="119" t="s">
        <v>325</v>
      </c>
      <c r="B47" s="110" t="s">
        <v>309</v>
      </c>
      <c r="C47" s="111" t="s">
        <v>59</v>
      </c>
      <c r="D47" s="112" t="s">
        <v>326</v>
      </c>
      <c r="E47" s="112" t="s">
        <v>116</v>
      </c>
      <c r="F47" s="111" t="s">
        <v>537</v>
      </c>
      <c r="G47" s="115">
        <v>43503</v>
      </c>
      <c r="H47" s="116" t="s">
        <v>565</v>
      </c>
      <c r="I47" s="120" t="s">
        <v>566</v>
      </c>
      <c r="J47" s="118">
        <v>1320415</v>
      </c>
      <c r="K47" s="112" t="s">
        <v>110</v>
      </c>
      <c r="L47" s="112" t="s">
        <v>424</v>
      </c>
    </row>
    <row r="48" spans="1:12" ht="84" x14ac:dyDescent="0.25">
      <c r="A48" s="119" t="s">
        <v>1123</v>
      </c>
      <c r="B48" s="110" t="s">
        <v>308</v>
      </c>
      <c r="C48" s="111" t="s">
        <v>59</v>
      </c>
      <c r="D48" s="112" t="s">
        <v>679</v>
      </c>
      <c r="E48" s="112" t="s">
        <v>175</v>
      </c>
      <c r="F48" s="111" t="s">
        <v>673</v>
      </c>
      <c r="G48" s="116" t="s">
        <v>791</v>
      </c>
      <c r="H48" s="116" t="s">
        <v>675</v>
      </c>
      <c r="I48" s="120" t="s">
        <v>2021</v>
      </c>
      <c r="J48" s="120" t="s">
        <v>179</v>
      </c>
      <c r="K48" s="112" t="s">
        <v>153</v>
      </c>
      <c r="L48" s="112" t="s">
        <v>745</v>
      </c>
    </row>
    <row r="49" spans="1:12" ht="73.5" x14ac:dyDescent="0.25">
      <c r="A49" s="119" t="s">
        <v>741</v>
      </c>
      <c r="B49" s="110" t="s">
        <v>307</v>
      </c>
      <c r="C49" s="111" t="s">
        <v>59</v>
      </c>
      <c r="D49" s="112" t="s">
        <v>329</v>
      </c>
      <c r="E49" s="112" t="s">
        <v>327</v>
      </c>
      <c r="F49" s="111" t="s">
        <v>673</v>
      </c>
      <c r="G49" s="116" t="s">
        <v>674</v>
      </c>
      <c r="H49" s="116" t="s">
        <v>676</v>
      </c>
      <c r="I49" s="120" t="s">
        <v>2021</v>
      </c>
      <c r="J49" s="120" t="s">
        <v>179</v>
      </c>
      <c r="K49" s="112" t="s">
        <v>153</v>
      </c>
      <c r="L49" s="112" t="s">
        <v>763</v>
      </c>
    </row>
    <row r="50" spans="1:12" ht="107.45" customHeight="1" x14ac:dyDescent="0.25">
      <c r="A50" s="119" t="s">
        <v>755</v>
      </c>
      <c r="B50" s="110" t="s">
        <v>306</v>
      </c>
      <c r="C50" s="111" t="s">
        <v>59</v>
      </c>
      <c r="D50" s="112" t="s">
        <v>328</v>
      </c>
      <c r="E50" s="112" t="s">
        <v>145</v>
      </c>
      <c r="F50" s="111" t="s">
        <v>673</v>
      </c>
      <c r="G50" s="116" t="s">
        <v>791</v>
      </c>
      <c r="H50" s="116" t="s">
        <v>675</v>
      </c>
      <c r="I50" s="120" t="s">
        <v>2021</v>
      </c>
      <c r="J50" s="120" t="s">
        <v>179</v>
      </c>
      <c r="K50" s="112" t="s">
        <v>156</v>
      </c>
      <c r="L50" s="112" t="s">
        <v>756</v>
      </c>
    </row>
    <row r="51" spans="1:12" ht="73.5" x14ac:dyDescent="0.25">
      <c r="A51" s="119" t="s">
        <v>721</v>
      </c>
      <c r="B51" s="110" t="s">
        <v>305</v>
      </c>
      <c r="C51" s="111" t="s">
        <v>59</v>
      </c>
      <c r="D51" s="112" t="s">
        <v>330</v>
      </c>
      <c r="E51" s="112" t="s">
        <v>145</v>
      </c>
      <c r="F51" s="111" t="s">
        <v>673</v>
      </c>
      <c r="G51" s="116" t="s">
        <v>791</v>
      </c>
      <c r="H51" s="116" t="s">
        <v>675</v>
      </c>
      <c r="I51" s="120" t="s">
        <v>2021</v>
      </c>
      <c r="J51" s="120" t="s">
        <v>179</v>
      </c>
      <c r="K51" s="112" t="s">
        <v>156</v>
      </c>
      <c r="L51" s="112" t="s">
        <v>722</v>
      </c>
    </row>
    <row r="52" spans="1:12" ht="73.5" x14ac:dyDescent="0.25">
      <c r="A52" s="119" t="s">
        <v>725</v>
      </c>
      <c r="B52" s="110" t="s">
        <v>304</v>
      </c>
      <c r="C52" s="111" t="s">
        <v>59</v>
      </c>
      <c r="D52" s="112" t="s">
        <v>331</v>
      </c>
      <c r="E52" s="112" t="s">
        <v>145</v>
      </c>
      <c r="F52" s="111" t="s">
        <v>673</v>
      </c>
      <c r="G52" s="116" t="s">
        <v>791</v>
      </c>
      <c r="H52" s="116" t="s">
        <v>675</v>
      </c>
      <c r="I52" s="120" t="s">
        <v>2021</v>
      </c>
      <c r="J52" s="120" t="s">
        <v>179</v>
      </c>
      <c r="K52" s="112" t="s">
        <v>156</v>
      </c>
      <c r="L52" s="112" t="s">
        <v>726</v>
      </c>
    </row>
    <row r="53" spans="1:12" ht="105" customHeight="1" x14ac:dyDescent="0.25">
      <c r="A53" s="119" t="s">
        <v>738</v>
      </c>
      <c r="B53" s="110" t="s">
        <v>303</v>
      </c>
      <c r="C53" s="111" t="s">
        <v>59</v>
      </c>
      <c r="D53" s="112" t="s">
        <v>332</v>
      </c>
      <c r="E53" s="112" t="s">
        <v>145</v>
      </c>
      <c r="F53" s="111" t="s">
        <v>673</v>
      </c>
      <c r="G53" s="116" t="s">
        <v>791</v>
      </c>
      <c r="H53" s="116" t="s">
        <v>675</v>
      </c>
      <c r="I53" s="120" t="s">
        <v>2021</v>
      </c>
      <c r="J53" s="120" t="s">
        <v>179</v>
      </c>
      <c r="K53" s="112" t="s">
        <v>156</v>
      </c>
      <c r="L53" s="112" t="s">
        <v>739</v>
      </c>
    </row>
    <row r="54" spans="1:12" ht="73.5" x14ac:dyDescent="0.25">
      <c r="A54" s="119" t="s">
        <v>759</v>
      </c>
      <c r="B54" s="110" t="s">
        <v>302</v>
      </c>
      <c r="C54" s="111" t="s">
        <v>59</v>
      </c>
      <c r="D54" s="112" t="s">
        <v>385</v>
      </c>
      <c r="E54" s="112" t="s">
        <v>145</v>
      </c>
      <c r="F54" s="111" t="s">
        <v>673</v>
      </c>
      <c r="G54" s="116" t="s">
        <v>791</v>
      </c>
      <c r="H54" s="116" t="s">
        <v>675</v>
      </c>
      <c r="I54" s="120" t="s">
        <v>2021</v>
      </c>
      <c r="J54" s="120" t="s">
        <v>179</v>
      </c>
      <c r="K54" s="112" t="s">
        <v>146</v>
      </c>
      <c r="L54" s="112" t="s">
        <v>760</v>
      </c>
    </row>
    <row r="55" spans="1:12" ht="108" customHeight="1" x14ac:dyDescent="0.25">
      <c r="A55" s="119" t="s">
        <v>740</v>
      </c>
      <c r="B55" s="110" t="s">
        <v>301</v>
      </c>
      <c r="C55" s="111" t="s">
        <v>59</v>
      </c>
      <c r="D55" s="112" t="s">
        <v>460</v>
      </c>
      <c r="E55" s="112" t="s">
        <v>145</v>
      </c>
      <c r="F55" s="111" t="s">
        <v>673</v>
      </c>
      <c r="G55" s="116" t="s">
        <v>791</v>
      </c>
      <c r="H55" s="116" t="s">
        <v>675</v>
      </c>
      <c r="I55" s="120" t="s">
        <v>2021</v>
      </c>
      <c r="J55" s="120" t="s">
        <v>179</v>
      </c>
      <c r="K55" s="112" t="s">
        <v>156</v>
      </c>
      <c r="L55" s="112" t="s">
        <v>764</v>
      </c>
    </row>
    <row r="56" spans="1:12" ht="115.9" customHeight="1" x14ac:dyDescent="0.25">
      <c r="A56" s="119" t="s">
        <v>712</v>
      </c>
      <c r="B56" s="110" t="s">
        <v>300</v>
      </c>
      <c r="C56" s="111" t="s">
        <v>59</v>
      </c>
      <c r="D56" s="121" t="s">
        <v>384</v>
      </c>
      <c r="E56" s="112" t="s">
        <v>145</v>
      </c>
      <c r="F56" s="111" t="s">
        <v>673</v>
      </c>
      <c r="G56" s="116" t="s">
        <v>791</v>
      </c>
      <c r="H56" s="116" t="s">
        <v>675</v>
      </c>
      <c r="I56" s="120" t="s">
        <v>2021</v>
      </c>
      <c r="J56" s="120" t="s">
        <v>179</v>
      </c>
      <c r="K56" s="112" t="s">
        <v>156</v>
      </c>
      <c r="L56" s="112" t="s">
        <v>713</v>
      </c>
    </row>
    <row r="57" spans="1:12" ht="73.5" x14ac:dyDescent="0.25">
      <c r="A57" s="119" t="s">
        <v>757</v>
      </c>
      <c r="B57" s="110" t="s">
        <v>299</v>
      </c>
      <c r="C57" s="111" t="s">
        <v>59</v>
      </c>
      <c r="D57" s="112" t="s">
        <v>388</v>
      </c>
      <c r="E57" s="112" t="s">
        <v>145</v>
      </c>
      <c r="F57" s="111" t="s">
        <v>673</v>
      </c>
      <c r="G57" s="116" t="s">
        <v>791</v>
      </c>
      <c r="H57" s="116" t="s">
        <v>675</v>
      </c>
      <c r="I57" s="120" t="s">
        <v>2021</v>
      </c>
      <c r="J57" s="120" t="s">
        <v>179</v>
      </c>
      <c r="K57" s="112" t="s">
        <v>146</v>
      </c>
      <c r="L57" s="112" t="s">
        <v>758</v>
      </c>
    </row>
    <row r="58" spans="1:12" ht="79.150000000000006" customHeight="1" x14ac:dyDescent="0.25">
      <c r="A58" s="119" t="s">
        <v>333</v>
      </c>
      <c r="B58" s="110" t="s">
        <v>298</v>
      </c>
      <c r="C58" s="111" t="s">
        <v>1987</v>
      </c>
      <c r="D58" s="112" t="s">
        <v>918</v>
      </c>
      <c r="E58" s="112" t="s">
        <v>145</v>
      </c>
      <c r="F58" s="111" t="s">
        <v>673</v>
      </c>
      <c r="G58" s="110"/>
      <c r="H58" s="111"/>
      <c r="I58" s="118">
        <v>4477929</v>
      </c>
      <c r="J58" s="120" t="s">
        <v>179</v>
      </c>
      <c r="K58" s="112" t="s">
        <v>156</v>
      </c>
      <c r="L58" s="113"/>
    </row>
    <row r="59" spans="1:12" ht="73.5" x14ac:dyDescent="0.25">
      <c r="A59" s="119" t="s">
        <v>708</v>
      </c>
      <c r="B59" s="110" t="s">
        <v>297</v>
      </c>
      <c r="C59" s="111" t="s">
        <v>59</v>
      </c>
      <c r="D59" s="112" t="s">
        <v>919</v>
      </c>
      <c r="E59" s="112" t="s">
        <v>145</v>
      </c>
      <c r="F59" s="111" t="s">
        <v>673</v>
      </c>
      <c r="G59" s="116" t="s">
        <v>791</v>
      </c>
      <c r="H59" s="116" t="s">
        <v>675</v>
      </c>
      <c r="I59" s="120" t="s">
        <v>2021</v>
      </c>
      <c r="J59" s="120" t="s">
        <v>179</v>
      </c>
      <c r="K59" s="112" t="s">
        <v>156</v>
      </c>
      <c r="L59" s="112" t="s">
        <v>709</v>
      </c>
    </row>
    <row r="60" spans="1:12" ht="114" customHeight="1" x14ac:dyDescent="0.25">
      <c r="A60" s="119" t="s">
        <v>689</v>
      </c>
      <c r="B60" s="110" t="s">
        <v>296</v>
      </c>
      <c r="C60" s="111" t="s">
        <v>59</v>
      </c>
      <c r="D60" s="112" t="s">
        <v>898</v>
      </c>
      <c r="E60" s="112" t="s">
        <v>145</v>
      </c>
      <c r="F60" s="111" t="s">
        <v>673</v>
      </c>
      <c r="G60" s="116" t="s">
        <v>791</v>
      </c>
      <c r="H60" s="116" t="s">
        <v>675</v>
      </c>
      <c r="I60" s="120" t="s">
        <v>2021</v>
      </c>
      <c r="J60" s="120" t="s">
        <v>179</v>
      </c>
      <c r="K60" s="112" t="s">
        <v>156</v>
      </c>
      <c r="L60" s="112" t="s">
        <v>690</v>
      </c>
    </row>
    <row r="61" spans="1:12" ht="73.5" x14ac:dyDescent="0.25">
      <c r="A61" s="119" t="s">
        <v>736</v>
      </c>
      <c r="B61" s="110" t="s">
        <v>295</v>
      </c>
      <c r="C61" s="111" t="s">
        <v>59</v>
      </c>
      <c r="D61" s="112" t="s">
        <v>336</v>
      </c>
      <c r="E61" s="112" t="s">
        <v>145</v>
      </c>
      <c r="F61" s="111" t="s">
        <v>673</v>
      </c>
      <c r="G61" s="116" t="s">
        <v>791</v>
      </c>
      <c r="H61" s="116" t="s">
        <v>675</v>
      </c>
      <c r="I61" s="120" t="s">
        <v>2021</v>
      </c>
      <c r="J61" s="120" t="s">
        <v>179</v>
      </c>
      <c r="K61" s="112" t="s">
        <v>146</v>
      </c>
      <c r="L61" s="112" t="s">
        <v>737</v>
      </c>
    </row>
    <row r="62" spans="1:12" ht="114" customHeight="1" x14ac:dyDescent="0.25">
      <c r="A62" s="119" t="s">
        <v>729</v>
      </c>
      <c r="B62" s="110" t="s">
        <v>294</v>
      </c>
      <c r="C62" s="111" t="s">
        <v>59</v>
      </c>
      <c r="D62" s="112" t="s">
        <v>337</v>
      </c>
      <c r="E62" s="112" t="s">
        <v>145</v>
      </c>
      <c r="F62" s="111" t="s">
        <v>673</v>
      </c>
      <c r="G62" s="116" t="s">
        <v>791</v>
      </c>
      <c r="H62" s="116" t="s">
        <v>675</v>
      </c>
      <c r="I62" s="120" t="s">
        <v>2022</v>
      </c>
      <c r="J62" s="120" t="s">
        <v>179</v>
      </c>
      <c r="K62" s="112" t="s">
        <v>156</v>
      </c>
      <c r="L62" s="112" t="s">
        <v>730</v>
      </c>
    </row>
    <row r="63" spans="1:12" ht="73.5" x14ac:dyDescent="0.25">
      <c r="A63" s="119" t="s">
        <v>774</v>
      </c>
      <c r="B63" s="110" t="s">
        <v>293</v>
      </c>
      <c r="C63" s="111" t="s">
        <v>59</v>
      </c>
      <c r="D63" s="112" t="s">
        <v>374</v>
      </c>
      <c r="E63" s="112" t="s">
        <v>145</v>
      </c>
      <c r="F63" s="111" t="s">
        <v>673</v>
      </c>
      <c r="G63" s="116" t="s">
        <v>791</v>
      </c>
      <c r="H63" s="116" t="s">
        <v>675</v>
      </c>
      <c r="I63" s="120" t="s">
        <v>2021</v>
      </c>
      <c r="J63" s="120" t="s">
        <v>179</v>
      </c>
      <c r="K63" s="112" t="s">
        <v>156</v>
      </c>
      <c r="L63" s="112" t="s">
        <v>750</v>
      </c>
    </row>
    <row r="64" spans="1:12" ht="73.5" x14ac:dyDescent="0.25">
      <c r="A64" s="119" t="s">
        <v>727</v>
      </c>
      <c r="B64" s="110" t="s">
        <v>292</v>
      </c>
      <c r="C64" s="111" t="s">
        <v>59</v>
      </c>
      <c r="D64" s="112" t="s">
        <v>598</v>
      </c>
      <c r="E64" s="112" t="s">
        <v>145</v>
      </c>
      <c r="F64" s="111" t="s">
        <v>673</v>
      </c>
      <c r="G64" s="116" t="s">
        <v>791</v>
      </c>
      <c r="H64" s="116" t="s">
        <v>675</v>
      </c>
      <c r="I64" s="120" t="s">
        <v>2021</v>
      </c>
      <c r="J64" s="120" t="s">
        <v>179</v>
      </c>
      <c r="K64" s="112" t="s">
        <v>156</v>
      </c>
      <c r="L64" s="112" t="s">
        <v>728</v>
      </c>
    </row>
    <row r="65" spans="1:12" ht="73.5" x14ac:dyDescent="0.25">
      <c r="A65" s="119" t="s">
        <v>723</v>
      </c>
      <c r="B65" s="110" t="s">
        <v>291</v>
      </c>
      <c r="C65" s="111" t="s">
        <v>59</v>
      </c>
      <c r="D65" s="121" t="s">
        <v>576</v>
      </c>
      <c r="E65" s="112" t="s">
        <v>145</v>
      </c>
      <c r="F65" s="111" t="s">
        <v>673</v>
      </c>
      <c r="G65" s="116" t="s">
        <v>791</v>
      </c>
      <c r="H65" s="116" t="s">
        <v>675</v>
      </c>
      <c r="I65" s="120" t="s">
        <v>2021</v>
      </c>
      <c r="J65" s="120" t="s">
        <v>179</v>
      </c>
      <c r="K65" s="112" t="s">
        <v>156</v>
      </c>
      <c r="L65" s="112" t="s">
        <v>724</v>
      </c>
    </row>
    <row r="66" spans="1:12" ht="73.5" x14ac:dyDescent="0.25">
      <c r="A66" s="119" t="s">
        <v>731</v>
      </c>
      <c r="B66" s="110" t="s">
        <v>290</v>
      </c>
      <c r="C66" s="111" t="s">
        <v>59</v>
      </c>
      <c r="D66" s="112" t="s">
        <v>897</v>
      </c>
      <c r="E66" s="112" t="s">
        <v>145</v>
      </c>
      <c r="F66" s="111" t="s">
        <v>673</v>
      </c>
      <c r="G66" s="116" t="s">
        <v>791</v>
      </c>
      <c r="H66" s="116" t="s">
        <v>675</v>
      </c>
      <c r="I66" s="120" t="s">
        <v>2021</v>
      </c>
      <c r="J66" s="120" t="s">
        <v>179</v>
      </c>
      <c r="K66" s="112" t="s">
        <v>344</v>
      </c>
      <c r="L66" s="112" t="s">
        <v>732</v>
      </c>
    </row>
    <row r="67" spans="1:12" ht="73.5" x14ac:dyDescent="0.25">
      <c r="A67" s="119" t="s">
        <v>765</v>
      </c>
      <c r="B67" s="110" t="s">
        <v>289</v>
      </c>
      <c r="C67" s="111" t="s">
        <v>59</v>
      </c>
      <c r="D67" s="112" t="s">
        <v>340</v>
      </c>
      <c r="E67" s="112" t="s">
        <v>145</v>
      </c>
      <c r="F67" s="111" t="s">
        <v>673</v>
      </c>
      <c r="G67" s="116" t="s">
        <v>791</v>
      </c>
      <c r="H67" s="116" t="s">
        <v>675</v>
      </c>
      <c r="I67" s="120" t="s">
        <v>2021</v>
      </c>
      <c r="J67" s="120" t="s">
        <v>179</v>
      </c>
      <c r="K67" s="112" t="s">
        <v>344</v>
      </c>
      <c r="L67" s="112" t="s">
        <v>733</v>
      </c>
    </row>
    <row r="68" spans="1:12" ht="73.5" x14ac:dyDescent="0.25">
      <c r="A68" s="119" t="s">
        <v>694</v>
      </c>
      <c r="B68" s="110" t="s">
        <v>288</v>
      </c>
      <c r="C68" s="111" t="s">
        <v>59</v>
      </c>
      <c r="D68" s="112" t="s">
        <v>581</v>
      </c>
      <c r="E68" s="112" t="s">
        <v>145</v>
      </c>
      <c r="F68" s="111" t="s">
        <v>673</v>
      </c>
      <c r="G68" s="116" t="s">
        <v>791</v>
      </c>
      <c r="H68" s="116" t="s">
        <v>675</v>
      </c>
      <c r="I68" s="120" t="s">
        <v>2021</v>
      </c>
      <c r="J68" s="120" t="s">
        <v>179</v>
      </c>
      <c r="K68" s="112" t="s">
        <v>146</v>
      </c>
      <c r="L68" s="112" t="s">
        <v>695</v>
      </c>
    </row>
    <row r="69" spans="1:12" ht="73.5" x14ac:dyDescent="0.25">
      <c r="A69" s="119" t="s">
        <v>748</v>
      </c>
      <c r="B69" s="110" t="s">
        <v>287</v>
      </c>
      <c r="C69" s="111" t="s">
        <v>59</v>
      </c>
      <c r="D69" s="112" t="s">
        <v>341</v>
      </c>
      <c r="E69" s="112" t="s">
        <v>145</v>
      </c>
      <c r="F69" s="111" t="s">
        <v>673</v>
      </c>
      <c r="G69" s="116" t="s">
        <v>791</v>
      </c>
      <c r="H69" s="116" t="s">
        <v>675</v>
      </c>
      <c r="I69" s="120" t="s">
        <v>2021</v>
      </c>
      <c r="J69" s="120" t="s">
        <v>179</v>
      </c>
      <c r="K69" s="112" t="s">
        <v>146</v>
      </c>
      <c r="L69" s="112" t="s">
        <v>749</v>
      </c>
    </row>
    <row r="70" spans="1:12" ht="105.6" customHeight="1" x14ac:dyDescent="0.25">
      <c r="A70" s="119" t="s">
        <v>692</v>
      </c>
      <c r="B70" s="110" t="s">
        <v>286</v>
      </c>
      <c r="C70" s="111" t="s">
        <v>59</v>
      </c>
      <c r="D70" s="112" t="s">
        <v>589</v>
      </c>
      <c r="E70" s="112" t="s">
        <v>145</v>
      </c>
      <c r="F70" s="111" t="s">
        <v>673</v>
      </c>
      <c r="G70" s="116" t="s">
        <v>791</v>
      </c>
      <c r="H70" s="116" t="s">
        <v>675</v>
      </c>
      <c r="I70" s="120" t="s">
        <v>2021</v>
      </c>
      <c r="J70" s="120" t="s">
        <v>179</v>
      </c>
      <c r="K70" s="112" t="s">
        <v>344</v>
      </c>
      <c r="L70" s="112" t="s">
        <v>693</v>
      </c>
    </row>
    <row r="71" spans="1:12" ht="94.5" x14ac:dyDescent="0.25">
      <c r="A71" s="119" t="s">
        <v>682</v>
      </c>
      <c r="B71" s="110" t="s">
        <v>285</v>
      </c>
      <c r="C71" s="111" t="s">
        <v>59</v>
      </c>
      <c r="D71" s="112" t="s">
        <v>477</v>
      </c>
      <c r="E71" s="112" t="s">
        <v>343</v>
      </c>
      <c r="F71" s="111" t="s">
        <v>673</v>
      </c>
      <c r="G71" s="116" t="s">
        <v>791</v>
      </c>
      <c r="H71" s="116" t="s">
        <v>675</v>
      </c>
      <c r="I71" s="120" t="s">
        <v>2023</v>
      </c>
      <c r="J71" s="112" t="s">
        <v>180</v>
      </c>
      <c r="K71" s="112" t="s">
        <v>110</v>
      </c>
      <c r="L71" s="112" t="s">
        <v>683</v>
      </c>
    </row>
    <row r="72" spans="1:12" ht="73.5" x14ac:dyDescent="0.25">
      <c r="A72" s="119" t="s">
        <v>696</v>
      </c>
      <c r="B72" s="110" t="s">
        <v>284</v>
      </c>
      <c r="C72" s="111" t="s">
        <v>59</v>
      </c>
      <c r="D72" s="112" t="s">
        <v>596</v>
      </c>
      <c r="E72" s="112" t="s">
        <v>145</v>
      </c>
      <c r="F72" s="111" t="s">
        <v>673</v>
      </c>
      <c r="G72" s="116" t="s">
        <v>791</v>
      </c>
      <c r="H72" s="116" t="s">
        <v>675</v>
      </c>
      <c r="I72" s="120" t="s">
        <v>2023</v>
      </c>
      <c r="J72" s="112" t="s">
        <v>180</v>
      </c>
      <c r="K72" s="112" t="s">
        <v>344</v>
      </c>
      <c r="L72" s="112" t="s">
        <v>697</v>
      </c>
    </row>
    <row r="73" spans="1:12" ht="73.5" x14ac:dyDescent="0.25">
      <c r="A73" s="119" t="s">
        <v>753</v>
      </c>
      <c r="B73" s="110" t="s">
        <v>283</v>
      </c>
      <c r="C73" s="111" t="s">
        <v>59</v>
      </c>
      <c r="D73" s="112" t="s">
        <v>345</v>
      </c>
      <c r="E73" s="112" t="s">
        <v>346</v>
      </c>
      <c r="F73" s="111" t="s">
        <v>673</v>
      </c>
      <c r="G73" s="116" t="s">
        <v>791</v>
      </c>
      <c r="H73" s="116" t="s">
        <v>675</v>
      </c>
      <c r="I73" s="120" t="s">
        <v>2023</v>
      </c>
      <c r="J73" s="112" t="s">
        <v>180</v>
      </c>
      <c r="K73" s="112" t="s">
        <v>110</v>
      </c>
      <c r="L73" s="112" t="s">
        <v>754</v>
      </c>
    </row>
    <row r="74" spans="1:12" ht="73.5" x14ac:dyDescent="0.25">
      <c r="A74" s="119" t="s">
        <v>349</v>
      </c>
      <c r="B74" s="111" t="s">
        <v>1988</v>
      </c>
      <c r="C74" s="111" t="s">
        <v>59</v>
      </c>
      <c r="D74" s="112" t="s">
        <v>348</v>
      </c>
      <c r="E74" s="112" t="s">
        <v>347</v>
      </c>
      <c r="F74" s="111" t="s">
        <v>69</v>
      </c>
      <c r="G74" s="110"/>
      <c r="H74" s="111"/>
      <c r="I74" s="118">
        <v>8955858</v>
      </c>
      <c r="J74" s="117">
        <v>2985286</v>
      </c>
      <c r="K74" s="112" t="s">
        <v>110</v>
      </c>
      <c r="L74" s="113"/>
    </row>
    <row r="75" spans="1:12" ht="73.5" x14ac:dyDescent="0.25">
      <c r="A75" s="119" t="s">
        <v>715</v>
      </c>
      <c r="B75" s="110" t="s">
        <v>282</v>
      </c>
      <c r="C75" s="111" t="s">
        <v>59</v>
      </c>
      <c r="D75" s="112" t="s">
        <v>909</v>
      </c>
      <c r="E75" s="121" t="s">
        <v>357</v>
      </c>
      <c r="F75" s="111" t="s">
        <v>673</v>
      </c>
      <c r="G75" s="116" t="s">
        <v>791</v>
      </c>
      <c r="H75" s="116" t="s">
        <v>675</v>
      </c>
      <c r="I75" s="120" t="s">
        <v>2024</v>
      </c>
      <c r="J75" s="118">
        <v>4018655</v>
      </c>
      <c r="K75" s="112" t="s">
        <v>177</v>
      </c>
      <c r="L75" s="112" t="s">
        <v>716</v>
      </c>
    </row>
    <row r="76" spans="1:12" ht="94.5" x14ac:dyDescent="0.25">
      <c r="A76" s="119" t="s">
        <v>751</v>
      </c>
      <c r="B76" s="110" t="s">
        <v>281</v>
      </c>
      <c r="C76" s="111" t="s">
        <v>59</v>
      </c>
      <c r="D76" s="112" t="s">
        <v>352</v>
      </c>
      <c r="E76" s="112" t="s">
        <v>353</v>
      </c>
      <c r="F76" s="111" t="s">
        <v>673</v>
      </c>
      <c r="G76" s="116" t="s">
        <v>791</v>
      </c>
      <c r="H76" s="116" t="s">
        <v>675</v>
      </c>
      <c r="I76" s="120" t="s">
        <v>2024</v>
      </c>
      <c r="J76" s="118">
        <v>4018655</v>
      </c>
      <c r="K76" s="112" t="s">
        <v>110</v>
      </c>
      <c r="L76" s="112" t="s">
        <v>752</v>
      </c>
    </row>
    <row r="77" spans="1:12" ht="73.5" x14ac:dyDescent="0.25">
      <c r="A77" s="119" t="s">
        <v>747</v>
      </c>
      <c r="B77" s="110" t="s">
        <v>351</v>
      </c>
      <c r="C77" s="111" t="s">
        <v>59</v>
      </c>
      <c r="D77" s="112" t="s">
        <v>420</v>
      </c>
      <c r="E77" s="112" t="s">
        <v>145</v>
      </c>
      <c r="F77" s="111" t="s">
        <v>673</v>
      </c>
      <c r="G77" s="116" t="s">
        <v>791</v>
      </c>
      <c r="H77" s="116" t="s">
        <v>675</v>
      </c>
      <c r="I77" s="120" t="s">
        <v>2025</v>
      </c>
      <c r="J77" s="118">
        <v>2985286</v>
      </c>
      <c r="K77" s="112" t="s">
        <v>422</v>
      </c>
      <c r="L77" s="112" t="s">
        <v>766</v>
      </c>
    </row>
    <row r="78" spans="1:12" ht="84" x14ac:dyDescent="0.25">
      <c r="A78" s="119" t="s">
        <v>734</v>
      </c>
      <c r="B78" s="110" t="s">
        <v>280</v>
      </c>
      <c r="C78" s="111" t="s">
        <v>59</v>
      </c>
      <c r="D78" s="112" t="s">
        <v>355</v>
      </c>
      <c r="E78" s="121" t="s">
        <v>138</v>
      </c>
      <c r="F78" s="111" t="s">
        <v>673</v>
      </c>
      <c r="G78" s="116" t="s">
        <v>791</v>
      </c>
      <c r="H78" s="116" t="s">
        <v>675</v>
      </c>
      <c r="I78" s="120" t="s">
        <v>2021</v>
      </c>
      <c r="J78" s="120" t="s">
        <v>179</v>
      </c>
      <c r="K78" s="112" t="s">
        <v>110</v>
      </c>
      <c r="L78" s="112" t="s">
        <v>735</v>
      </c>
    </row>
    <row r="79" spans="1:12" ht="109.9" customHeight="1" x14ac:dyDescent="0.25">
      <c r="A79" s="112" t="s">
        <v>1977</v>
      </c>
      <c r="B79" s="110" t="s">
        <v>279</v>
      </c>
      <c r="C79" s="111" t="s">
        <v>59</v>
      </c>
      <c r="D79" s="112" t="s">
        <v>920</v>
      </c>
      <c r="E79" s="112" t="s">
        <v>145</v>
      </c>
      <c r="F79" s="111" t="s">
        <v>673</v>
      </c>
      <c r="G79" s="116" t="s">
        <v>791</v>
      </c>
      <c r="H79" s="116" t="s">
        <v>675</v>
      </c>
      <c r="I79" s="120" t="s">
        <v>2021</v>
      </c>
      <c r="J79" s="120" t="s">
        <v>179</v>
      </c>
      <c r="K79" s="112" t="s">
        <v>146</v>
      </c>
      <c r="L79" s="112" t="s">
        <v>691</v>
      </c>
    </row>
    <row r="80" spans="1:12" ht="73.5" x14ac:dyDescent="0.25">
      <c r="A80" s="119" t="s">
        <v>687</v>
      </c>
      <c r="B80" s="110" t="s">
        <v>278</v>
      </c>
      <c r="C80" s="111" t="s">
        <v>59</v>
      </c>
      <c r="D80" s="112" t="s">
        <v>921</v>
      </c>
      <c r="E80" s="121" t="s">
        <v>377</v>
      </c>
      <c r="F80" s="111" t="s">
        <v>673</v>
      </c>
      <c r="G80" s="116" t="s">
        <v>791</v>
      </c>
      <c r="H80" s="116" t="s">
        <v>675</v>
      </c>
      <c r="I80" s="120" t="s">
        <v>2021</v>
      </c>
      <c r="J80" s="120" t="s">
        <v>179</v>
      </c>
      <c r="K80" s="112" t="s">
        <v>110</v>
      </c>
      <c r="L80" s="112" t="s">
        <v>688</v>
      </c>
    </row>
    <row r="81" spans="1:12" ht="100.9" customHeight="1" x14ac:dyDescent="0.25">
      <c r="A81" s="119" t="s">
        <v>358</v>
      </c>
      <c r="B81" s="110" t="s">
        <v>359</v>
      </c>
      <c r="C81" s="111" t="s">
        <v>59</v>
      </c>
      <c r="D81" s="112" t="s">
        <v>453</v>
      </c>
      <c r="E81" s="112" t="s">
        <v>145</v>
      </c>
      <c r="F81" s="111" t="s">
        <v>537</v>
      </c>
      <c r="G81" s="115">
        <v>43503</v>
      </c>
      <c r="H81" s="116" t="s">
        <v>551</v>
      </c>
      <c r="I81" s="120" t="s">
        <v>2026</v>
      </c>
      <c r="J81" s="120" t="s">
        <v>179</v>
      </c>
      <c r="K81" s="112" t="s">
        <v>361</v>
      </c>
      <c r="L81" s="112" t="s">
        <v>423</v>
      </c>
    </row>
    <row r="82" spans="1:12" ht="73.5" x14ac:dyDescent="0.25">
      <c r="A82" s="119" t="s">
        <v>743</v>
      </c>
      <c r="B82" s="110" t="s">
        <v>360</v>
      </c>
      <c r="C82" s="111" t="s">
        <v>59</v>
      </c>
      <c r="D82" s="112" t="s">
        <v>454</v>
      </c>
      <c r="E82" s="112" t="s">
        <v>387</v>
      </c>
      <c r="F82" s="111" t="s">
        <v>673</v>
      </c>
      <c r="G82" s="116" t="s">
        <v>791</v>
      </c>
      <c r="H82" s="116" t="s">
        <v>675</v>
      </c>
      <c r="I82" s="120" t="s">
        <v>2027</v>
      </c>
      <c r="J82" s="112" t="s">
        <v>180</v>
      </c>
      <c r="K82" s="112" t="s">
        <v>110</v>
      </c>
      <c r="L82" s="112" t="s">
        <v>744</v>
      </c>
    </row>
    <row r="83" spans="1:12" ht="39.75" customHeight="1" x14ac:dyDescent="0.25">
      <c r="A83" s="119" t="s">
        <v>365</v>
      </c>
      <c r="B83" s="110" t="s">
        <v>364</v>
      </c>
      <c r="C83" s="111" t="s">
        <v>59</v>
      </c>
      <c r="D83" s="112" t="s">
        <v>506</v>
      </c>
      <c r="E83" s="113"/>
      <c r="F83" s="111"/>
      <c r="G83" s="110"/>
      <c r="H83" s="111"/>
      <c r="I83" s="113"/>
      <c r="J83" s="113"/>
      <c r="K83" s="112"/>
      <c r="L83" s="113"/>
    </row>
    <row r="84" spans="1:12" ht="73.5" x14ac:dyDescent="0.25">
      <c r="A84" s="119" t="s">
        <v>768</v>
      </c>
      <c r="B84" s="111" t="s">
        <v>767</v>
      </c>
      <c r="C84" s="111" t="s">
        <v>59</v>
      </c>
      <c r="D84" s="112" t="s">
        <v>378</v>
      </c>
      <c r="E84" s="112" t="s">
        <v>145</v>
      </c>
      <c r="F84" s="111" t="s">
        <v>673</v>
      </c>
      <c r="G84" s="116" t="s">
        <v>791</v>
      </c>
      <c r="H84" s="116" t="s">
        <v>675</v>
      </c>
      <c r="I84" s="120" t="s">
        <v>2022</v>
      </c>
      <c r="J84" s="120" t="s">
        <v>179</v>
      </c>
      <c r="K84" s="112" t="s">
        <v>361</v>
      </c>
      <c r="L84" s="112" t="s">
        <v>684</v>
      </c>
    </row>
    <row r="85" spans="1:12" ht="73.5" x14ac:dyDescent="0.25">
      <c r="A85" s="119" t="s">
        <v>1119</v>
      </c>
      <c r="B85" s="110" t="s">
        <v>366</v>
      </c>
      <c r="C85" s="111" t="s">
        <v>59</v>
      </c>
      <c r="D85" s="112" t="s">
        <v>582</v>
      </c>
      <c r="E85" s="112" t="s">
        <v>145</v>
      </c>
      <c r="F85" s="111" t="s">
        <v>673</v>
      </c>
      <c r="G85" s="116" t="s">
        <v>791</v>
      </c>
      <c r="H85" s="116" t="s">
        <v>675</v>
      </c>
      <c r="I85" s="120" t="s">
        <v>2022</v>
      </c>
      <c r="J85" s="120" t="s">
        <v>179</v>
      </c>
      <c r="K85" s="112" t="s">
        <v>361</v>
      </c>
      <c r="L85" s="112" t="s">
        <v>686</v>
      </c>
    </row>
    <row r="86" spans="1:12" ht="73.5" x14ac:dyDescent="0.25">
      <c r="A86" s="119" t="s">
        <v>1120</v>
      </c>
      <c r="B86" s="110" t="s">
        <v>367</v>
      </c>
      <c r="C86" s="111" t="s">
        <v>59</v>
      </c>
      <c r="D86" s="112" t="s">
        <v>583</v>
      </c>
      <c r="E86" s="112" t="s">
        <v>145</v>
      </c>
      <c r="F86" s="111" t="s">
        <v>673</v>
      </c>
      <c r="G86" s="116" t="s">
        <v>791</v>
      </c>
      <c r="H86" s="116" t="s">
        <v>675</v>
      </c>
      <c r="I86" s="120" t="s">
        <v>2022</v>
      </c>
      <c r="J86" s="120" t="s">
        <v>179</v>
      </c>
      <c r="K86" s="112" t="s">
        <v>361</v>
      </c>
      <c r="L86" s="112" t="s">
        <v>746</v>
      </c>
    </row>
    <row r="87" spans="1:12" ht="73.5" x14ac:dyDescent="0.25">
      <c r="A87" s="119" t="s">
        <v>1121</v>
      </c>
      <c r="B87" s="110" t="s">
        <v>371</v>
      </c>
      <c r="C87" s="111" t="s">
        <v>59</v>
      </c>
      <c r="D87" s="112" t="s">
        <v>348</v>
      </c>
      <c r="E87" s="112" t="s">
        <v>347</v>
      </c>
      <c r="F87" s="111" t="s">
        <v>673</v>
      </c>
      <c r="G87" s="116" t="s">
        <v>791</v>
      </c>
      <c r="H87" s="116" t="s">
        <v>675</v>
      </c>
      <c r="I87" s="120" t="s">
        <v>2028</v>
      </c>
      <c r="J87" s="117">
        <v>2985286</v>
      </c>
      <c r="K87" s="112" t="s">
        <v>110</v>
      </c>
      <c r="L87" s="112" t="s">
        <v>685</v>
      </c>
    </row>
    <row r="88" spans="1:12" ht="94.5" x14ac:dyDescent="0.25">
      <c r="A88" s="119" t="s">
        <v>369</v>
      </c>
      <c r="B88" s="110" t="s">
        <v>372</v>
      </c>
      <c r="C88" s="111" t="s">
        <v>59</v>
      </c>
      <c r="D88" s="112" t="s">
        <v>595</v>
      </c>
      <c r="E88" s="120" t="s">
        <v>403</v>
      </c>
      <c r="F88" s="111" t="s">
        <v>174</v>
      </c>
      <c r="G88" s="115">
        <v>43504</v>
      </c>
      <c r="H88" s="116">
        <v>43532</v>
      </c>
      <c r="I88" s="120" t="s">
        <v>179</v>
      </c>
      <c r="J88" s="120" t="s">
        <v>179</v>
      </c>
      <c r="K88" s="112" t="s">
        <v>156</v>
      </c>
      <c r="L88" s="112" t="s">
        <v>433</v>
      </c>
    </row>
    <row r="89" spans="1:12" ht="113.45" customHeight="1" x14ac:dyDescent="0.25">
      <c r="A89" s="119" t="s">
        <v>370</v>
      </c>
      <c r="B89" s="110" t="s">
        <v>375</v>
      </c>
      <c r="C89" s="111" t="s">
        <v>59</v>
      </c>
      <c r="D89" s="112" t="s">
        <v>585</v>
      </c>
      <c r="E89" s="123" t="s">
        <v>403</v>
      </c>
      <c r="F89" s="111" t="s">
        <v>174</v>
      </c>
      <c r="G89" s="115">
        <v>43507</v>
      </c>
      <c r="H89" s="116">
        <v>43535</v>
      </c>
      <c r="I89" s="120" t="s">
        <v>179</v>
      </c>
      <c r="J89" s="120" t="s">
        <v>179</v>
      </c>
      <c r="K89" s="112" t="s">
        <v>156</v>
      </c>
      <c r="L89" s="112" t="s">
        <v>444</v>
      </c>
    </row>
    <row r="90" spans="1:12" ht="73.5" x14ac:dyDescent="0.25">
      <c r="A90" s="119" t="s">
        <v>1122</v>
      </c>
      <c r="B90" s="110" t="s">
        <v>389</v>
      </c>
      <c r="C90" s="111" t="s">
        <v>390</v>
      </c>
      <c r="D90" s="112" t="s">
        <v>564</v>
      </c>
      <c r="E90" s="112" t="s">
        <v>145</v>
      </c>
      <c r="F90" s="111" t="s">
        <v>673</v>
      </c>
      <c r="G90" s="116" t="s">
        <v>791</v>
      </c>
      <c r="H90" s="116" t="s">
        <v>675</v>
      </c>
      <c r="I90" s="120" t="s">
        <v>2022</v>
      </c>
      <c r="J90" s="120" t="s">
        <v>179</v>
      </c>
      <c r="K90" s="112" t="s">
        <v>156</v>
      </c>
      <c r="L90" s="112" t="s">
        <v>742</v>
      </c>
    </row>
    <row r="91" spans="1:12" ht="84" x14ac:dyDescent="0.25">
      <c r="A91" s="119" t="s">
        <v>392</v>
      </c>
      <c r="B91" s="110" t="s">
        <v>391</v>
      </c>
      <c r="C91" s="111" t="s">
        <v>390</v>
      </c>
      <c r="D91" s="121" t="s">
        <v>432</v>
      </c>
      <c r="E91" s="112" t="s">
        <v>395</v>
      </c>
      <c r="F91" s="111" t="s">
        <v>393</v>
      </c>
      <c r="G91" s="115">
        <v>43511</v>
      </c>
      <c r="H91" s="116">
        <v>43585</v>
      </c>
      <c r="I91" s="118">
        <v>13636362</v>
      </c>
      <c r="J91" s="113"/>
      <c r="K91" s="112" t="s">
        <v>394</v>
      </c>
      <c r="L91" s="112" t="s">
        <v>478</v>
      </c>
    </row>
    <row r="92" spans="1:12" ht="94.5" x14ac:dyDescent="0.25">
      <c r="A92" s="119" t="s">
        <v>400</v>
      </c>
      <c r="B92" s="110" t="s">
        <v>398</v>
      </c>
      <c r="C92" s="111" t="s">
        <v>390</v>
      </c>
      <c r="D92" s="112" t="s">
        <v>415</v>
      </c>
      <c r="E92" s="120" t="s">
        <v>403</v>
      </c>
      <c r="F92" s="111" t="s">
        <v>174</v>
      </c>
      <c r="G92" s="115">
        <v>43514</v>
      </c>
      <c r="H92" s="116">
        <v>43542</v>
      </c>
      <c r="I92" s="120" t="s">
        <v>179</v>
      </c>
      <c r="J92" s="120" t="s">
        <v>179</v>
      </c>
      <c r="K92" s="112" t="s">
        <v>156</v>
      </c>
      <c r="L92" s="112" t="s">
        <v>489</v>
      </c>
    </row>
    <row r="93" spans="1:12" ht="94.5" x14ac:dyDescent="0.25">
      <c r="A93" s="119" t="s">
        <v>401</v>
      </c>
      <c r="B93" s="110" t="s">
        <v>399</v>
      </c>
      <c r="C93" s="111" t="s">
        <v>390</v>
      </c>
      <c r="D93" s="112" t="s">
        <v>922</v>
      </c>
      <c r="E93" s="120" t="s">
        <v>403</v>
      </c>
      <c r="F93" s="111" t="s">
        <v>174</v>
      </c>
      <c r="G93" s="115">
        <v>43504</v>
      </c>
      <c r="H93" s="116">
        <v>43532</v>
      </c>
      <c r="I93" s="120" t="s">
        <v>179</v>
      </c>
      <c r="J93" s="120" t="s">
        <v>179</v>
      </c>
      <c r="K93" s="112" t="s">
        <v>156</v>
      </c>
      <c r="L93" s="112" t="s">
        <v>458</v>
      </c>
    </row>
    <row r="94" spans="1:12" s="129" customFormat="1" ht="126" x14ac:dyDescent="0.25">
      <c r="A94" s="124" t="s">
        <v>409</v>
      </c>
      <c r="B94" s="125" t="s">
        <v>507</v>
      </c>
      <c r="C94" s="125" t="s">
        <v>405</v>
      </c>
      <c r="D94" s="126" t="s">
        <v>407</v>
      </c>
      <c r="E94" s="126" t="s">
        <v>434</v>
      </c>
      <c r="F94" s="125"/>
      <c r="G94" s="127"/>
      <c r="H94" s="125"/>
      <c r="I94" s="128"/>
      <c r="J94" s="128"/>
      <c r="K94" s="126"/>
      <c r="L94" s="128"/>
    </row>
    <row r="95" spans="1:12" ht="199.5" x14ac:dyDescent="0.25">
      <c r="A95" s="119" t="s">
        <v>1118</v>
      </c>
      <c r="B95" s="110" t="s">
        <v>406</v>
      </c>
      <c r="C95" s="111" t="s">
        <v>887</v>
      </c>
      <c r="D95" s="121" t="s">
        <v>923</v>
      </c>
      <c r="E95" s="112" t="s">
        <v>435</v>
      </c>
      <c r="F95" s="111" t="s">
        <v>492</v>
      </c>
      <c r="G95" s="116" t="s">
        <v>793</v>
      </c>
      <c r="H95" s="116">
        <v>43829</v>
      </c>
      <c r="I95" s="120" t="s">
        <v>1989</v>
      </c>
      <c r="J95" s="113"/>
      <c r="K95" s="112" t="s">
        <v>110</v>
      </c>
      <c r="L95" s="112" t="s">
        <v>798</v>
      </c>
    </row>
    <row r="96" spans="1:12" ht="147" x14ac:dyDescent="0.25">
      <c r="A96" s="119" t="s">
        <v>1454</v>
      </c>
      <c r="B96" s="110" t="s">
        <v>410</v>
      </c>
      <c r="C96" s="111" t="s">
        <v>405</v>
      </c>
      <c r="D96" s="112" t="s">
        <v>1990</v>
      </c>
      <c r="E96" s="112" t="s">
        <v>430</v>
      </c>
      <c r="F96" s="111" t="s">
        <v>492</v>
      </c>
      <c r="G96" s="115">
        <v>43518</v>
      </c>
      <c r="H96" s="116">
        <v>43829</v>
      </c>
      <c r="I96" s="120" t="s">
        <v>1991</v>
      </c>
      <c r="J96" s="113"/>
      <c r="K96" s="112" t="s">
        <v>110</v>
      </c>
      <c r="L96" s="112" t="s">
        <v>1458</v>
      </c>
    </row>
    <row r="97" spans="1:12" ht="42" x14ac:dyDescent="0.25">
      <c r="A97" s="119" t="s">
        <v>413</v>
      </c>
      <c r="B97" s="110" t="s">
        <v>414</v>
      </c>
      <c r="C97" s="111" t="s">
        <v>390</v>
      </c>
      <c r="D97" s="112" t="s">
        <v>426</v>
      </c>
      <c r="E97" s="112" t="s">
        <v>425</v>
      </c>
      <c r="F97" s="111" t="s">
        <v>441</v>
      </c>
      <c r="G97" s="115">
        <v>43509</v>
      </c>
      <c r="H97" s="116">
        <v>43830</v>
      </c>
      <c r="I97" s="118">
        <v>2800000</v>
      </c>
      <c r="J97" s="118">
        <v>2800000</v>
      </c>
      <c r="K97" s="112" t="s">
        <v>427</v>
      </c>
      <c r="L97" s="112" t="s">
        <v>455</v>
      </c>
    </row>
    <row r="98" spans="1:12" ht="42" x14ac:dyDescent="0.25">
      <c r="A98" s="119" t="s">
        <v>416</v>
      </c>
      <c r="B98" s="110" t="s">
        <v>418</v>
      </c>
      <c r="C98" s="111" t="s">
        <v>405</v>
      </c>
      <c r="D98" s="112" t="s">
        <v>493</v>
      </c>
      <c r="E98" s="112" t="s">
        <v>431</v>
      </c>
      <c r="F98" s="130" t="s">
        <v>494</v>
      </c>
      <c r="G98" s="115">
        <v>43521</v>
      </c>
      <c r="H98" s="116">
        <v>43539</v>
      </c>
      <c r="I98" s="118">
        <v>4497450</v>
      </c>
      <c r="J98" s="113"/>
      <c r="K98" s="121" t="s">
        <v>495</v>
      </c>
      <c r="L98" s="112" t="s">
        <v>513</v>
      </c>
    </row>
    <row r="99" spans="1:12" ht="126" x14ac:dyDescent="0.25">
      <c r="A99" s="119" t="s">
        <v>409</v>
      </c>
      <c r="B99" s="111" t="s">
        <v>440</v>
      </c>
      <c r="C99" s="111" t="s">
        <v>405</v>
      </c>
      <c r="D99" s="112" t="s">
        <v>496</v>
      </c>
      <c r="E99" s="112" t="s">
        <v>434</v>
      </c>
      <c r="F99" s="111" t="s">
        <v>497</v>
      </c>
      <c r="G99" s="115">
        <v>43522</v>
      </c>
      <c r="H99" s="116">
        <v>43676</v>
      </c>
      <c r="I99" s="118">
        <v>12500000</v>
      </c>
      <c r="J99" s="113"/>
      <c r="K99" s="112" t="s">
        <v>498</v>
      </c>
      <c r="L99" s="112" t="s">
        <v>519</v>
      </c>
    </row>
    <row r="100" spans="1:12" ht="94.5" x14ac:dyDescent="0.25">
      <c r="A100" s="119" t="s">
        <v>442</v>
      </c>
      <c r="B100" s="111" t="s">
        <v>443</v>
      </c>
      <c r="C100" s="111" t="s">
        <v>390</v>
      </c>
      <c r="D100" s="112" t="s">
        <v>547</v>
      </c>
      <c r="E100" s="112" t="s">
        <v>459</v>
      </c>
      <c r="F100" s="111" t="s">
        <v>492</v>
      </c>
      <c r="G100" s="131">
        <v>43528</v>
      </c>
      <c r="H100" s="116">
        <v>43829</v>
      </c>
      <c r="I100" s="118">
        <v>397400</v>
      </c>
      <c r="J100" s="113"/>
      <c r="K100" s="112" t="s">
        <v>514</v>
      </c>
      <c r="L100" s="112" t="s">
        <v>548</v>
      </c>
    </row>
    <row r="101" spans="1:12" ht="136.5" x14ac:dyDescent="0.25">
      <c r="A101" s="119" t="s">
        <v>1919</v>
      </c>
      <c r="B101" s="111" t="s">
        <v>445</v>
      </c>
      <c r="C101" s="111" t="s">
        <v>516</v>
      </c>
      <c r="D101" s="112" t="s">
        <v>575</v>
      </c>
      <c r="E101" s="112" t="s">
        <v>446</v>
      </c>
      <c r="F101" s="111" t="s">
        <v>492</v>
      </c>
      <c r="G101" s="115">
        <v>43521</v>
      </c>
      <c r="H101" s="116">
        <v>43829</v>
      </c>
      <c r="I101" s="120" t="s">
        <v>1992</v>
      </c>
      <c r="J101" s="113"/>
      <c r="K101" s="112" t="s">
        <v>514</v>
      </c>
      <c r="L101" s="112" t="s">
        <v>1930</v>
      </c>
    </row>
    <row r="102" spans="1:12" ht="73.5" x14ac:dyDescent="0.25">
      <c r="A102" s="119" t="s">
        <v>448</v>
      </c>
      <c r="B102" s="111" t="s">
        <v>447</v>
      </c>
      <c r="C102" s="111" t="s">
        <v>516</v>
      </c>
      <c r="D102" s="112" t="s">
        <v>515</v>
      </c>
      <c r="E102" s="121" t="s">
        <v>451</v>
      </c>
      <c r="F102" s="111" t="s">
        <v>494</v>
      </c>
      <c r="G102" s="115">
        <v>43518</v>
      </c>
      <c r="H102" s="116">
        <v>43539</v>
      </c>
      <c r="I102" s="118">
        <v>2798345</v>
      </c>
      <c r="J102" s="113"/>
      <c r="K102" s="112" t="s">
        <v>514</v>
      </c>
      <c r="L102" s="112" t="s">
        <v>535</v>
      </c>
    </row>
    <row r="103" spans="1:12" ht="73.5" x14ac:dyDescent="0.25">
      <c r="A103" s="119" t="s">
        <v>450</v>
      </c>
      <c r="B103" s="111" t="s">
        <v>449</v>
      </c>
      <c r="C103" s="111" t="s">
        <v>516</v>
      </c>
      <c r="D103" s="112" t="s">
        <v>533</v>
      </c>
      <c r="E103" s="112" t="s">
        <v>452</v>
      </c>
      <c r="F103" s="111" t="s">
        <v>534</v>
      </c>
      <c r="G103" s="115">
        <v>43522</v>
      </c>
      <c r="H103" s="116">
        <v>43819</v>
      </c>
      <c r="I103" s="118">
        <v>5664400</v>
      </c>
      <c r="J103" s="113"/>
      <c r="K103" s="112" t="s">
        <v>514</v>
      </c>
      <c r="L103" s="112" t="s">
        <v>540</v>
      </c>
    </row>
    <row r="104" spans="1:12" ht="94.5" x14ac:dyDescent="0.25">
      <c r="A104" s="119" t="s">
        <v>790</v>
      </c>
      <c r="B104" s="110" t="s">
        <v>456</v>
      </c>
      <c r="C104" s="111" t="s">
        <v>390</v>
      </c>
      <c r="D104" s="112" t="s">
        <v>584</v>
      </c>
      <c r="E104" s="112" t="s">
        <v>457</v>
      </c>
      <c r="F104" s="111" t="s">
        <v>673</v>
      </c>
      <c r="G104" s="115">
        <v>43511</v>
      </c>
      <c r="H104" s="116" t="s">
        <v>773</v>
      </c>
      <c r="I104" s="120" t="s">
        <v>2023</v>
      </c>
      <c r="J104" s="118">
        <v>1951918</v>
      </c>
      <c r="K104" s="112" t="s">
        <v>156</v>
      </c>
      <c r="L104" s="112" t="s">
        <v>485</v>
      </c>
    </row>
    <row r="105" spans="1:12" ht="73.5" x14ac:dyDescent="0.25">
      <c r="A105" s="119" t="s">
        <v>779</v>
      </c>
      <c r="B105" s="110" t="s">
        <v>461</v>
      </c>
      <c r="C105" s="111" t="s">
        <v>390</v>
      </c>
      <c r="D105" s="112" t="s">
        <v>464</v>
      </c>
      <c r="E105" s="112" t="s">
        <v>463</v>
      </c>
      <c r="F105" s="111" t="s">
        <v>673</v>
      </c>
      <c r="G105" s="115">
        <v>43511</v>
      </c>
      <c r="H105" s="116" t="s">
        <v>773</v>
      </c>
      <c r="I105" s="120" t="s">
        <v>2022</v>
      </c>
      <c r="J105" s="118">
        <v>1492643</v>
      </c>
      <c r="K105" s="112" t="s">
        <v>177</v>
      </c>
      <c r="L105" s="112" t="s">
        <v>508</v>
      </c>
    </row>
    <row r="106" spans="1:12" ht="84" x14ac:dyDescent="0.25">
      <c r="A106" s="119" t="s">
        <v>780</v>
      </c>
      <c r="B106" s="110" t="s">
        <v>462</v>
      </c>
      <c r="C106" s="111" t="s">
        <v>390</v>
      </c>
      <c r="D106" s="112" t="s">
        <v>212</v>
      </c>
      <c r="E106" s="112" t="s">
        <v>175</v>
      </c>
      <c r="F106" s="111" t="s">
        <v>673</v>
      </c>
      <c r="G106" s="115">
        <v>43511</v>
      </c>
      <c r="H106" s="116" t="s">
        <v>773</v>
      </c>
      <c r="I106" s="120" t="s">
        <v>2022</v>
      </c>
      <c r="J106" s="118">
        <v>1492643</v>
      </c>
      <c r="K106" s="112" t="s">
        <v>110</v>
      </c>
      <c r="L106" s="112" t="s">
        <v>482</v>
      </c>
    </row>
    <row r="107" spans="1:12" ht="73.5" x14ac:dyDescent="0.25">
      <c r="A107" s="119" t="s">
        <v>789</v>
      </c>
      <c r="B107" s="110" t="s">
        <v>465</v>
      </c>
      <c r="C107" s="111" t="s">
        <v>390</v>
      </c>
      <c r="D107" s="112" t="s">
        <v>178</v>
      </c>
      <c r="E107" s="112" t="s">
        <v>145</v>
      </c>
      <c r="F107" s="111" t="s">
        <v>673</v>
      </c>
      <c r="G107" s="115">
        <v>43511</v>
      </c>
      <c r="H107" s="116" t="s">
        <v>773</v>
      </c>
      <c r="I107" s="120" t="s">
        <v>2023</v>
      </c>
      <c r="J107" s="118">
        <v>1951918</v>
      </c>
      <c r="K107" s="121" t="s">
        <v>422</v>
      </c>
      <c r="L107" s="112" t="s">
        <v>487</v>
      </c>
    </row>
    <row r="108" spans="1:12" ht="73.5" x14ac:dyDescent="0.25">
      <c r="A108" s="119" t="s">
        <v>788</v>
      </c>
      <c r="B108" s="110" t="s">
        <v>466</v>
      </c>
      <c r="C108" s="111" t="s">
        <v>390</v>
      </c>
      <c r="D108" s="112" t="s">
        <v>211</v>
      </c>
      <c r="E108" s="112" t="s">
        <v>145</v>
      </c>
      <c r="F108" s="111" t="s">
        <v>673</v>
      </c>
      <c r="G108" s="115">
        <v>43514</v>
      </c>
      <c r="H108" s="116" t="s">
        <v>773</v>
      </c>
      <c r="I108" s="120" t="s">
        <v>2022</v>
      </c>
      <c r="J108" s="118">
        <v>1492643</v>
      </c>
      <c r="K108" s="112" t="s">
        <v>156</v>
      </c>
      <c r="L108" s="112" t="s">
        <v>488</v>
      </c>
    </row>
    <row r="109" spans="1:12" ht="73.5" x14ac:dyDescent="0.25">
      <c r="A109" s="119" t="s">
        <v>783</v>
      </c>
      <c r="B109" s="110" t="s">
        <v>467</v>
      </c>
      <c r="C109" s="111" t="s">
        <v>390</v>
      </c>
      <c r="D109" s="112" t="s">
        <v>215</v>
      </c>
      <c r="E109" s="112" t="s">
        <v>145</v>
      </c>
      <c r="F109" s="111" t="s">
        <v>673</v>
      </c>
      <c r="G109" s="115">
        <v>43514</v>
      </c>
      <c r="H109" s="116" t="s">
        <v>773</v>
      </c>
      <c r="I109" s="120" t="s">
        <v>2022</v>
      </c>
      <c r="J109" s="118">
        <v>1492643</v>
      </c>
      <c r="K109" s="112" t="s">
        <v>156</v>
      </c>
      <c r="L109" s="112" t="s">
        <v>505</v>
      </c>
    </row>
    <row r="110" spans="1:12" ht="73.5" x14ac:dyDescent="0.25">
      <c r="A110" s="119" t="s">
        <v>784</v>
      </c>
      <c r="B110" s="110" t="s">
        <v>468</v>
      </c>
      <c r="C110" s="111" t="s">
        <v>390</v>
      </c>
      <c r="D110" s="112" t="s">
        <v>233</v>
      </c>
      <c r="E110" s="112" t="s">
        <v>145</v>
      </c>
      <c r="F110" s="111" t="s">
        <v>673</v>
      </c>
      <c r="G110" s="115">
        <v>43514</v>
      </c>
      <c r="H110" s="116" t="s">
        <v>773</v>
      </c>
      <c r="I110" s="120" t="s">
        <v>2022</v>
      </c>
      <c r="J110" s="118">
        <v>1492643</v>
      </c>
      <c r="K110" s="112" t="s">
        <v>156</v>
      </c>
      <c r="L110" s="112" t="s">
        <v>486</v>
      </c>
    </row>
    <row r="111" spans="1:12" ht="73.5" x14ac:dyDescent="0.25">
      <c r="A111" s="119" t="s">
        <v>785</v>
      </c>
      <c r="B111" s="110" t="s">
        <v>469</v>
      </c>
      <c r="C111" s="111" t="s">
        <v>390</v>
      </c>
      <c r="D111" s="112" t="s">
        <v>218</v>
      </c>
      <c r="E111" s="112" t="s">
        <v>145</v>
      </c>
      <c r="F111" s="111" t="s">
        <v>673</v>
      </c>
      <c r="G111" s="115">
        <v>43518</v>
      </c>
      <c r="H111" s="116" t="s">
        <v>773</v>
      </c>
      <c r="I111" s="120" t="s">
        <v>2022</v>
      </c>
      <c r="J111" s="118">
        <v>1492643</v>
      </c>
      <c r="K111" s="112" t="s">
        <v>156</v>
      </c>
      <c r="L111" s="112" t="s">
        <v>517</v>
      </c>
    </row>
    <row r="112" spans="1:12" ht="73.5" x14ac:dyDescent="0.25">
      <c r="A112" s="119" t="s">
        <v>786</v>
      </c>
      <c r="B112" s="110" t="s">
        <v>470</v>
      </c>
      <c r="C112" s="111" t="s">
        <v>390</v>
      </c>
      <c r="D112" s="112" t="s">
        <v>599</v>
      </c>
      <c r="E112" s="112" t="s">
        <v>145</v>
      </c>
      <c r="F112" s="111" t="s">
        <v>673</v>
      </c>
      <c r="G112" s="115">
        <v>43514</v>
      </c>
      <c r="H112" s="116" t="s">
        <v>773</v>
      </c>
      <c r="I112" s="120" t="s">
        <v>2022</v>
      </c>
      <c r="J112" s="118">
        <v>1492643</v>
      </c>
      <c r="K112" s="112" t="s">
        <v>156</v>
      </c>
      <c r="L112" s="112" t="s">
        <v>483</v>
      </c>
    </row>
    <row r="113" spans="1:12" ht="73.5" x14ac:dyDescent="0.25">
      <c r="A113" s="119" t="s">
        <v>782</v>
      </c>
      <c r="B113" s="110" t="s">
        <v>471</v>
      </c>
      <c r="C113" s="111" t="s">
        <v>390</v>
      </c>
      <c r="D113" s="112" t="s">
        <v>473</v>
      </c>
      <c r="E113" s="112" t="s">
        <v>145</v>
      </c>
      <c r="F113" s="111" t="s">
        <v>673</v>
      </c>
      <c r="G113" s="115">
        <v>43515</v>
      </c>
      <c r="H113" s="116" t="s">
        <v>773</v>
      </c>
      <c r="I113" s="120" t="s">
        <v>2022</v>
      </c>
      <c r="J113" s="118">
        <v>1492643</v>
      </c>
      <c r="K113" s="112" t="s">
        <v>156</v>
      </c>
      <c r="L113" s="112" t="s">
        <v>503</v>
      </c>
    </row>
    <row r="114" spans="1:12" ht="73.5" x14ac:dyDescent="0.25">
      <c r="A114" s="119" t="s">
        <v>787</v>
      </c>
      <c r="B114" s="110" t="s">
        <v>472</v>
      </c>
      <c r="C114" s="111" t="s">
        <v>390</v>
      </c>
      <c r="D114" s="112" t="s">
        <v>213</v>
      </c>
      <c r="E114" s="112" t="s">
        <v>145</v>
      </c>
      <c r="F114" s="111" t="s">
        <v>673</v>
      </c>
      <c r="G114" s="115">
        <v>43514</v>
      </c>
      <c r="H114" s="116" t="s">
        <v>773</v>
      </c>
      <c r="I114" s="120" t="s">
        <v>2022</v>
      </c>
      <c r="J114" s="118">
        <v>1492643</v>
      </c>
      <c r="K114" s="112" t="s">
        <v>156</v>
      </c>
      <c r="L114" s="112" t="s">
        <v>484</v>
      </c>
    </row>
    <row r="115" spans="1:12" ht="73.5" x14ac:dyDescent="0.25">
      <c r="A115" s="119" t="s">
        <v>474</v>
      </c>
      <c r="B115" s="110" t="s">
        <v>475</v>
      </c>
      <c r="C115" s="111" t="s">
        <v>390</v>
      </c>
      <c r="D115" s="112" t="s">
        <v>1316</v>
      </c>
      <c r="E115" s="112" t="s">
        <v>145</v>
      </c>
      <c r="F115" s="111" t="s">
        <v>69</v>
      </c>
      <c r="G115" s="115">
        <v>43515</v>
      </c>
      <c r="H115" s="116" t="s">
        <v>628</v>
      </c>
      <c r="I115" s="120" t="s">
        <v>1993</v>
      </c>
      <c r="J115" s="118">
        <v>1492643</v>
      </c>
      <c r="K115" s="112" t="s">
        <v>156</v>
      </c>
      <c r="L115" s="112" t="s">
        <v>504</v>
      </c>
    </row>
    <row r="116" spans="1:12" ht="73.5" x14ac:dyDescent="0.25">
      <c r="A116" s="119" t="s">
        <v>781</v>
      </c>
      <c r="B116" s="110" t="s">
        <v>476</v>
      </c>
      <c r="C116" s="111" t="s">
        <v>390</v>
      </c>
      <c r="D116" s="112" t="s">
        <v>563</v>
      </c>
      <c r="E116" s="112" t="s">
        <v>145</v>
      </c>
      <c r="F116" s="111" t="s">
        <v>69</v>
      </c>
      <c r="G116" s="115">
        <v>43515</v>
      </c>
      <c r="H116" s="116">
        <v>43604</v>
      </c>
      <c r="I116" s="120" t="s">
        <v>2022</v>
      </c>
      <c r="J116" s="118">
        <v>1492643</v>
      </c>
      <c r="K116" s="112" t="s">
        <v>156</v>
      </c>
      <c r="L116" s="112" t="s">
        <v>518</v>
      </c>
    </row>
    <row r="117" spans="1:12" ht="94.5" x14ac:dyDescent="0.25">
      <c r="A117" s="119" t="s">
        <v>480</v>
      </c>
      <c r="B117" s="111" t="s">
        <v>481</v>
      </c>
      <c r="C117" s="111" t="s">
        <v>516</v>
      </c>
      <c r="D117" s="112" t="s">
        <v>772</v>
      </c>
      <c r="E117" s="112" t="s">
        <v>490</v>
      </c>
      <c r="F117" s="111" t="s">
        <v>393</v>
      </c>
      <c r="G117" s="115">
        <v>43530</v>
      </c>
      <c r="H117" s="116">
        <v>43676</v>
      </c>
      <c r="I117" s="118">
        <v>8446000</v>
      </c>
      <c r="J117" s="113"/>
      <c r="K117" s="112" t="s">
        <v>512</v>
      </c>
      <c r="L117" s="112" t="s">
        <v>546</v>
      </c>
    </row>
    <row r="118" spans="1:12" ht="178.5" x14ac:dyDescent="0.25">
      <c r="A118" s="109"/>
      <c r="B118" s="110" t="s">
        <v>499</v>
      </c>
      <c r="C118" s="111" t="s">
        <v>106</v>
      </c>
      <c r="D118" s="112" t="s">
        <v>924</v>
      </c>
      <c r="E118" s="112" t="s">
        <v>500</v>
      </c>
      <c r="F118" s="111" t="s">
        <v>441</v>
      </c>
      <c r="G118" s="115">
        <v>43525</v>
      </c>
      <c r="H118" s="132">
        <v>43862</v>
      </c>
      <c r="I118" s="113" t="s">
        <v>501</v>
      </c>
      <c r="J118" s="118">
        <v>1195363</v>
      </c>
      <c r="K118" s="112" t="s">
        <v>502</v>
      </c>
      <c r="L118" s="113"/>
    </row>
    <row r="119" spans="1:12" s="129" customFormat="1" ht="42" x14ac:dyDescent="0.25">
      <c r="A119" s="124" t="s">
        <v>526</v>
      </c>
      <c r="B119" s="127" t="s">
        <v>520</v>
      </c>
      <c r="C119" s="125" t="s">
        <v>541</v>
      </c>
      <c r="D119" s="126" t="s">
        <v>522</v>
      </c>
      <c r="E119" s="126" t="s">
        <v>524</v>
      </c>
      <c r="F119" s="125"/>
      <c r="G119" s="133"/>
      <c r="H119" s="134"/>
      <c r="I119" s="128"/>
      <c r="J119" s="128"/>
      <c r="K119" s="126"/>
      <c r="L119" s="128"/>
    </row>
    <row r="120" spans="1:12" ht="63" x14ac:dyDescent="0.25">
      <c r="A120" s="119" t="s">
        <v>525</v>
      </c>
      <c r="B120" s="110" t="s">
        <v>521</v>
      </c>
      <c r="C120" s="111" t="s">
        <v>405</v>
      </c>
      <c r="D120" s="112" t="s">
        <v>556</v>
      </c>
      <c r="E120" s="112" t="s">
        <v>523</v>
      </c>
      <c r="F120" s="111"/>
      <c r="G120" s="115"/>
      <c r="H120" s="135"/>
      <c r="I120" s="113"/>
      <c r="J120" s="113"/>
      <c r="K120" s="112"/>
      <c r="L120" s="113"/>
    </row>
    <row r="121" spans="1:12" ht="42" x14ac:dyDescent="0.25">
      <c r="A121" s="119" t="s">
        <v>528</v>
      </c>
      <c r="B121" s="110" t="s">
        <v>527</v>
      </c>
      <c r="C121" s="111" t="s">
        <v>405</v>
      </c>
      <c r="D121" s="112" t="s">
        <v>567</v>
      </c>
      <c r="E121" s="112" t="s">
        <v>542</v>
      </c>
      <c r="F121" s="111" t="s">
        <v>1238</v>
      </c>
      <c r="G121" s="115">
        <v>43538</v>
      </c>
      <c r="H121" s="116">
        <v>43814</v>
      </c>
      <c r="I121" s="118">
        <v>20988008</v>
      </c>
      <c r="J121" s="113"/>
      <c r="K121" s="112" t="s">
        <v>555</v>
      </c>
      <c r="L121" s="112" t="s">
        <v>578</v>
      </c>
    </row>
    <row r="122" spans="1:12" ht="84" x14ac:dyDescent="0.25">
      <c r="A122" s="119" t="s">
        <v>1896</v>
      </c>
      <c r="B122" s="110" t="s">
        <v>529</v>
      </c>
      <c r="C122" s="111" t="s">
        <v>2052</v>
      </c>
      <c r="D122" s="112" t="s">
        <v>562</v>
      </c>
      <c r="E122" s="112" t="s">
        <v>531</v>
      </c>
      <c r="F122" s="111" t="s">
        <v>554</v>
      </c>
      <c r="G122" s="115">
        <v>43532</v>
      </c>
      <c r="H122" s="136">
        <v>43799</v>
      </c>
      <c r="I122" s="112" t="s">
        <v>1994</v>
      </c>
      <c r="J122" s="113"/>
      <c r="K122" s="112" t="s">
        <v>555</v>
      </c>
      <c r="L122" s="112" t="s">
        <v>1897</v>
      </c>
    </row>
    <row r="123" spans="1:12" ht="40.9" customHeight="1" x14ac:dyDescent="0.25">
      <c r="A123" s="119"/>
      <c r="B123" s="110" t="s">
        <v>552</v>
      </c>
      <c r="C123" s="111" t="s">
        <v>59</v>
      </c>
      <c r="D123" s="112" t="s">
        <v>568</v>
      </c>
      <c r="E123" s="112" t="s">
        <v>553</v>
      </c>
      <c r="F123" s="111" t="s">
        <v>554</v>
      </c>
      <c r="G123" s="115"/>
      <c r="H123" s="135"/>
      <c r="I123" s="113"/>
      <c r="J123" s="113"/>
      <c r="K123" s="112" t="s">
        <v>555</v>
      </c>
      <c r="L123" s="113"/>
    </row>
    <row r="124" spans="1:12" ht="63" x14ac:dyDescent="0.25">
      <c r="A124" s="119" t="s">
        <v>1900</v>
      </c>
      <c r="B124" s="110" t="s">
        <v>557</v>
      </c>
      <c r="C124" s="111" t="s">
        <v>405</v>
      </c>
      <c r="D124" s="112" t="s">
        <v>572</v>
      </c>
      <c r="E124" s="112" t="s">
        <v>523</v>
      </c>
      <c r="F124" s="111" t="s">
        <v>573</v>
      </c>
      <c r="G124" s="115">
        <v>43542</v>
      </c>
      <c r="H124" s="116">
        <v>43814</v>
      </c>
      <c r="I124" s="120" t="s">
        <v>1995</v>
      </c>
      <c r="J124" s="113"/>
      <c r="K124" s="112" t="s">
        <v>555</v>
      </c>
      <c r="L124" s="112" t="s">
        <v>1907</v>
      </c>
    </row>
    <row r="125" spans="1:12" ht="73.5" x14ac:dyDescent="0.25">
      <c r="A125" s="119" t="s">
        <v>1733</v>
      </c>
      <c r="B125" s="110" t="s">
        <v>558</v>
      </c>
      <c r="C125" s="111" t="s">
        <v>405</v>
      </c>
      <c r="D125" s="112" t="s">
        <v>574</v>
      </c>
      <c r="E125" s="112" t="s">
        <v>559</v>
      </c>
      <c r="F125" s="116">
        <v>43799</v>
      </c>
      <c r="G125" s="115">
        <v>43543</v>
      </c>
      <c r="H125" s="116">
        <v>43799</v>
      </c>
      <c r="I125" s="120" t="s">
        <v>1996</v>
      </c>
      <c r="J125" s="113"/>
      <c r="K125" s="121" t="s">
        <v>427</v>
      </c>
      <c r="L125" s="112" t="s">
        <v>1754</v>
      </c>
    </row>
    <row r="126" spans="1:12" ht="63" x14ac:dyDescent="0.25">
      <c r="A126" s="119" t="s">
        <v>1863</v>
      </c>
      <c r="B126" s="110" t="s">
        <v>560</v>
      </c>
      <c r="C126" s="111" t="s">
        <v>405</v>
      </c>
      <c r="D126" s="112" t="s">
        <v>577</v>
      </c>
      <c r="E126" s="112" t="s">
        <v>561</v>
      </c>
      <c r="F126" s="116">
        <v>43814</v>
      </c>
      <c r="G126" s="115">
        <v>43544</v>
      </c>
      <c r="H126" s="116">
        <v>43814</v>
      </c>
      <c r="I126" s="120" t="s">
        <v>1864</v>
      </c>
      <c r="J126" s="113"/>
      <c r="K126" s="112" t="s">
        <v>555</v>
      </c>
      <c r="L126" s="112" t="s">
        <v>1866</v>
      </c>
    </row>
    <row r="127" spans="1:12" ht="73.5" x14ac:dyDescent="0.25">
      <c r="A127" s="119" t="s">
        <v>570</v>
      </c>
      <c r="B127" s="110" t="s">
        <v>569</v>
      </c>
      <c r="C127" s="111" t="s">
        <v>59</v>
      </c>
      <c r="D127" s="112" t="s">
        <v>571</v>
      </c>
      <c r="E127" s="112" t="s">
        <v>145</v>
      </c>
      <c r="F127" s="111" t="s">
        <v>69</v>
      </c>
      <c r="G127" s="115">
        <v>43539</v>
      </c>
      <c r="H127" s="116">
        <v>43631</v>
      </c>
      <c r="I127" s="118">
        <v>2411193</v>
      </c>
      <c r="J127" s="118">
        <v>803731</v>
      </c>
      <c r="K127" s="112" t="s">
        <v>156</v>
      </c>
      <c r="L127" s="112" t="s">
        <v>579</v>
      </c>
    </row>
    <row r="128" spans="1:12" ht="42" x14ac:dyDescent="0.25">
      <c r="A128" s="119"/>
      <c r="B128" s="110" t="s">
        <v>616</v>
      </c>
      <c r="C128" s="130" t="s">
        <v>106</v>
      </c>
      <c r="D128" s="112" t="s">
        <v>648</v>
      </c>
      <c r="E128" s="112" t="s">
        <v>651</v>
      </c>
      <c r="F128" s="111" t="s">
        <v>69</v>
      </c>
      <c r="G128" s="115">
        <v>43556</v>
      </c>
      <c r="H128" s="116">
        <v>43646</v>
      </c>
      <c r="I128" s="118">
        <v>2475000</v>
      </c>
      <c r="J128" s="118"/>
      <c r="K128" s="112" t="s">
        <v>110</v>
      </c>
      <c r="L128" s="112"/>
    </row>
    <row r="129" spans="1:12" ht="31.5" x14ac:dyDescent="0.25">
      <c r="A129" s="119" t="s">
        <v>618</v>
      </c>
      <c r="B129" s="111" t="s">
        <v>678</v>
      </c>
      <c r="C129" s="111" t="s">
        <v>59</v>
      </c>
      <c r="D129" s="121" t="s">
        <v>115</v>
      </c>
      <c r="E129" s="112" t="s">
        <v>116</v>
      </c>
      <c r="F129" s="111" t="s">
        <v>601</v>
      </c>
      <c r="G129" s="115">
        <v>43556</v>
      </c>
      <c r="H129" s="116">
        <v>43616</v>
      </c>
      <c r="I129" s="118">
        <v>2640830</v>
      </c>
      <c r="J129" s="118">
        <v>1320415</v>
      </c>
      <c r="K129" s="112" t="s">
        <v>110</v>
      </c>
      <c r="L129" s="112" t="s">
        <v>652</v>
      </c>
    </row>
    <row r="130" spans="1:12" ht="31.5" x14ac:dyDescent="0.25">
      <c r="A130" s="119" t="s">
        <v>619</v>
      </c>
      <c r="B130" s="111" t="s">
        <v>602</v>
      </c>
      <c r="C130" s="111" t="s">
        <v>59</v>
      </c>
      <c r="D130" s="112" t="s">
        <v>620</v>
      </c>
      <c r="E130" s="112" t="s">
        <v>116</v>
      </c>
      <c r="F130" s="111" t="s">
        <v>601</v>
      </c>
      <c r="G130" s="115">
        <v>43556</v>
      </c>
      <c r="H130" s="116">
        <v>43616</v>
      </c>
      <c r="I130" s="118">
        <v>2640830</v>
      </c>
      <c r="J130" s="118">
        <v>1320415</v>
      </c>
      <c r="K130" s="112" t="s">
        <v>110</v>
      </c>
      <c r="L130" s="112" t="s">
        <v>668</v>
      </c>
    </row>
    <row r="131" spans="1:12" ht="31.5" x14ac:dyDescent="0.25">
      <c r="A131" s="119" t="s">
        <v>621</v>
      </c>
      <c r="B131" s="111" t="s">
        <v>603</v>
      </c>
      <c r="C131" s="111" t="s">
        <v>59</v>
      </c>
      <c r="D131" s="112" t="s">
        <v>647</v>
      </c>
      <c r="E131" s="112" t="s">
        <v>116</v>
      </c>
      <c r="F131" s="111" t="s">
        <v>601</v>
      </c>
      <c r="G131" s="115">
        <v>43556</v>
      </c>
      <c r="H131" s="116">
        <v>43616</v>
      </c>
      <c r="I131" s="118">
        <v>2640830</v>
      </c>
      <c r="J131" s="118">
        <v>1320415</v>
      </c>
      <c r="K131" s="112" t="s">
        <v>110</v>
      </c>
      <c r="L131" s="112" t="s">
        <v>656</v>
      </c>
    </row>
    <row r="132" spans="1:12" ht="31.5" x14ac:dyDescent="0.25">
      <c r="A132" s="119" t="s">
        <v>622</v>
      </c>
      <c r="B132" s="111" t="s">
        <v>604</v>
      </c>
      <c r="C132" s="111" t="s">
        <v>59</v>
      </c>
      <c r="D132" s="112" t="s">
        <v>597</v>
      </c>
      <c r="E132" s="112" t="s">
        <v>116</v>
      </c>
      <c r="F132" s="111" t="s">
        <v>601</v>
      </c>
      <c r="G132" s="115">
        <v>43556</v>
      </c>
      <c r="H132" s="116">
        <v>43616</v>
      </c>
      <c r="I132" s="118">
        <v>2640830</v>
      </c>
      <c r="J132" s="118">
        <v>1320415</v>
      </c>
      <c r="K132" s="112" t="s">
        <v>110</v>
      </c>
      <c r="L132" s="112" t="s">
        <v>653</v>
      </c>
    </row>
    <row r="133" spans="1:12" ht="31.5" x14ac:dyDescent="0.25">
      <c r="A133" s="119" t="s">
        <v>624</v>
      </c>
      <c r="B133" s="111" t="s">
        <v>605</v>
      </c>
      <c r="C133" s="111" t="s">
        <v>59</v>
      </c>
      <c r="D133" s="112" t="s">
        <v>623</v>
      </c>
      <c r="E133" s="112" t="s">
        <v>116</v>
      </c>
      <c r="F133" s="111" t="s">
        <v>601</v>
      </c>
      <c r="G133" s="115">
        <v>43556</v>
      </c>
      <c r="H133" s="116">
        <v>43616</v>
      </c>
      <c r="I133" s="118">
        <v>2640830</v>
      </c>
      <c r="J133" s="118">
        <v>1320415</v>
      </c>
      <c r="K133" s="112" t="s">
        <v>110</v>
      </c>
      <c r="L133" s="112" t="s">
        <v>662</v>
      </c>
    </row>
    <row r="134" spans="1:12" ht="52.5" x14ac:dyDescent="0.25">
      <c r="A134" s="119" t="s">
        <v>625</v>
      </c>
      <c r="B134" s="111" t="s">
        <v>606</v>
      </c>
      <c r="C134" s="111" t="s">
        <v>59</v>
      </c>
      <c r="D134" s="112" t="s">
        <v>591</v>
      </c>
      <c r="E134" s="112" t="s">
        <v>116</v>
      </c>
      <c r="F134" s="111" t="s">
        <v>601</v>
      </c>
      <c r="G134" s="115">
        <v>43556</v>
      </c>
      <c r="H134" s="116">
        <v>43616</v>
      </c>
      <c r="I134" s="118">
        <v>2640830</v>
      </c>
      <c r="J134" s="118">
        <v>1320415</v>
      </c>
      <c r="K134" s="112" t="s">
        <v>110</v>
      </c>
      <c r="L134" s="112" t="s">
        <v>654</v>
      </c>
    </row>
    <row r="135" spans="1:12" ht="126" x14ac:dyDescent="0.25">
      <c r="A135" s="119" t="s">
        <v>626</v>
      </c>
      <c r="B135" s="111" t="s">
        <v>607</v>
      </c>
      <c r="C135" s="111" t="s">
        <v>59</v>
      </c>
      <c r="D135" s="112" t="s">
        <v>587</v>
      </c>
      <c r="E135" s="112" t="s">
        <v>127</v>
      </c>
      <c r="F135" s="111" t="s">
        <v>601</v>
      </c>
      <c r="G135" s="115">
        <v>43556</v>
      </c>
      <c r="H135" s="116">
        <v>43616</v>
      </c>
      <c r="I135" s="118">
        <v>5970572</v>
      </c>
      <c r="J135" s="118">
        <v>2985286</v>
      </c>
      <c r="K135" s="112" t="s">
        <v>110</v>
      </c>
      <c r="L135" s="112" t="s">
        <v>655</v>
      </c>
    </row>
    <row r="136" spans="1:12" ht="31.5" x14ac:dyDescent="0.25">
      <c r="A136" s="119" t="s">
        <v>629</v>
      </c>
      <c r="B136" s="111" t="s">
        <v>608</v>
      </c>
      <c r="C136" s="111" t="s">
        <v>59</v>
      </c>
      <c r="D136" s="112" t="s">
        <v>630</v>
      </c>
      <c r="E136" s="112" t="s">
        <v>631</v>
      </c>
      <c r="F136" s="111" t="s">
        <v>601</v>
      </c>
      <c r="G136" s="115">
        <v>43556</v>
      </c>
      <c r="H136" s="116">
        <v>43616</v>
      </c>
      <c r="I136" s="118">
        <v>2985286</v>
      </c>
      <c r="J136" s="118">
        <v>1492643</v>
      </c>
      <c r="K136" s="112" t="s">
        <v>110</v>
      </c>
      <c r="L136" s="112" t="s">
        <v>657</v>
      </c>
    </row>
    <row r="137" spans="1:12" ht="94.5" x14ac:dyDescent="0.25">
      <c r="A137" s="119" t="s">
        <v>632</v>
      </c>
      <c r="B137" s="111" t="s">
        <v>609</v>
      </c>
      <c r="C137" s="111" t="s">
        <v>59</v>
      </c>
      <c r="D137" s="112" t="s">
        <v>633</v>
      </c>
      <c r="E137" s="112" t="s">
        <v>634</v>
      </c>
      <c r="F137" s="111" t="s">
        <v>601</v>
      </c>
      <c r="G137" s="115">
        <v>43556</v>
      </c>
      <c r="H137" s="116">
        <v>43616</v>
      </c>
      <c r="I137" s="118">
        <v>3903836</v>
      </c>
      <c r="J137" s="118">
        <v>1951918</v>
      </c>
      <c r="K137" s="112" t="s">
        <v>110</v>
      </c>
      <c r="L137" s="112" t="s">
        <v>658</v>
      </c>
    </row>
    <row r="138" spans="1:12" ht="94.5" x14ac:dyDescent="0.25">
      <c r="A138" s="119" t="s">
        <v>635</v>
      </c>
      <c r="B138" s="111" t="s">
        <v>610</v>
      </c>
      <c r="C138" s="111" t="s">
        <v>59</v>
      </c>
      <c r="D138" s="112" t="s">
        <v>586</v>
      </c>
      <c r="E138" s="112" t="s">
        <v>636</v>
      </c>
      <c r="F138" s="111" t="s">
        <v>601</v>
      </c>
      <c r="G138" s="115">
        <v>43556</v>
      </c>
      <c r="H138" s="116">
        <v>43616</v>
      </c>
      <c r="I138" s="118">
        <v>2985286</v>
      </c>
      <c r="J138" s="118">
        <v>1492643</v>
      </c>
      <c r="K138" s="112" t="s">
        <v>110</v>
      </c>
      <c r="L138" s="112" t="s">
        <v>660</v>
      </c>
    </row>
    <row r="139" spans="1:12" ht="84" x14ac:dyDescent="0.25">
      <c r="A139" s="119" t="s">
        <v>637</v>
      </c>
      <c r="B139" s="111" t="s">
        <v>611</v>
      </c>
      <c r="C139" s="111" t="s">
        <v>59</v>
      </c>
      <c r="D139" s="112" t="s">
        <v>592</v>
      </c>
      <c r="E139" s="112" t="s">
        <v>638</v>
      </c>
      <c r="F139" s="111" t="s">
        <v>601</v>
      </c>
      <c r="G139" s="115">
        <v>43556</v>
      </c>
      <c r="H139" s="116">
        <v>43616</v>
      </c>
      <c r="I139" s="118">
        <v>10183454</v>
      </c>
      <c r="J139" s="118">
        <v>5091727</v>
      </c>
      <c r="K139" s="112" t="s">
        <v>110</v>
      </c>
      <c r="L139" s="112" t="s">
        <v>666</v>
      </c>
    </row>
    <row r="140" spans="1:12" ht="94.5" x14ac:dyDescent="0.25">
      <c r="A140" s="119" t="s">
        <v>639</v>
      </c>
      <c r="B140" s="111" t="s">
        <v>612</v>
      </c>
      <c r="C140" s="111" t="s">
        <v>59</v>
      </c>
      <c r="D140" s="112" t="s">
        <v>593</v>
      </c>
      <c r="E140" s="112" t="s">
        <v>636</v>
      </c>
      <c r="F140" s="111" t="s">
        <v>601</v>
      </c>
      <c r="G140" s="115">
        <v>43556</v>
      </c>
      <c r="H140" s="116">
        <v>43616</v>
      </c>
      <c r="I140" s="118">
        <v>3903836</v>
      </c>
      <c r="J140" s="118">
        <v>1951918</v>
      </c>
      <c r="K140" s="112" t="s">
        <v>640</v>
      </c>
      <c r="L140" s="112" t="s">
        <v>659</v>
      </c>
    </row>
    <row r="141" spans="1:12" ht="94.5" x14ac:dyDescent="0.25">
      <c r="A141" s="119" t="s">
        <v>641</v>
      </c>
      <c r="B141" s="111" t="s">
        <v>613</v>
      </c>
      <c r="C141" s="111" t="s">
        <v>59</v>
      </c>
      <c r="D141" s="112" t="s">
        <v>234</v>
      </c>
      <c r="E141" s="112" t="s">
        <v>636</v>
      </c>
      <c r="F141" s="111" t="s">
        <v>601</v>
      </c>
      <c r="G141" s="115">
        <v>43556</v>
      </c>
      <c r="H141" s="116">
        <v>43616</v>
      </c>
      <c r="I141" s="118">
        <v>3903836</v>
      </c>
      <c r="J141" s="118">
        <v>1951918</v>
      </c>
      <c r="K141" s="112" t="s">
        <v>640</v>
      </c>
      <c r="L141" s="112" t="s">
        <v>661</v>
      </c>
    </row>
    <row r="142" spans="1:12" ht="157.5" x14ac:dyDescent="0.25">
      <c r="A142" s="119" t="s">
        <v>642</v>
      </c>
      <c r="B142" s="111" t="s">
        <v>614</v>
      </c>
      <c r="C142" s="111" t="s">
        <v>59</v>
      </c>
      <c r="D142" s="112" t="s">
        <v>594</v>
      </c>
      <c r="E142" s="121" t="s">
        <v>645</v>
      </c>
      <c r="F142" s="111" t="s">
        <v>601</v>
      </c>
      <c r="G142" s="115">
        <v>43556</v>
      </c>
      <c r="H142" s="116">
        <v>43616</v>
      </c>
      <c r="I142" s="118">
        <v>6429848</v>
      </c>
      <c r="J142" s="118">
        <v>3214924</v>
      </c>
      <c r="K142" s="112" t="s">
        <v>198</v>
      </c>
      <c r="L142" s="112" t="s">
        <v>665</v>
      </c>
    </row>
    <row r="143" spans="1:12" ht="94.5" x14ac:dyDescent="0.25">
      <c r="A143" s="119" t="s">
        <v>643</v>
      </c>
      <c r="B143" s="111" t="s">
        <v>615</v>
      </c>
      <c r="C143" s="111" t="s">
        <v>59</v>
      </c>
      <c r="D143" s="112" t="s">
        <v>160</v>
      </c>
      <c r="E143" s="112" t="s">
        <v>151</v>
      </c>
      <c r="F143" s="111" t="s">
        <v>601</v>
      </c>
      <c r="G143" s="115">
        <v>43556</v>
      </c>
      <c r="H143" s="116">
        <v>43616</v>
      </c>
      <c r="I143" s="118">
        <v>3329742</v>
      </c>
      <c r="J143" s="120" t="s">
        <v>1997</v>
      </c>
      <c r="K143" s="112" t="s">
        <v>110</v>
      </c>
      <c r="L143" s="112" t="s">
        <v>664</v>
      </c>
    </row>
    <row r="144" spans="1:12" ht="31.5" x14ac:dyDescent="0.25">
      <c r="A144" s="119" t="s">
        <v>644</v>
      </c>
      <c r="B144" s="111" t="s">
        <v>617</v>
      </c>
      <c r="C144" s="111" t="s">
        <v>59</v>
      </c>
      <c r="D144" s="112" t="s">
        <v>600</v>
      </c>
      <c r="E144" s="112" t="s">
        <v>116</v>
      </c>
      <c r="F144" s="111" t="s">
        <v>601</v>
      </c>
      <c r="G144" s="115">
        <v>43556</v>
      </c>
      <c r="H144" s="116">
        <v>43615</v>
      </c>
      <c r="I144" s="118">
        <v>2640830</v>
      </c>
      <c r="J144" s="118">
        <v>1320415</v>
      </c>
      <c r="K144" s="112" t="s">
        <v>110</v>
      </c>
      <c r="L144" s="112" t="s">
        <v>663</v>
      </c>
    </row>
    <row r="145" spans="1:12" ht="73.5" x14ac:dyDescent="0.25">
      <c r="A145" s="119" t="s">
        <v>670</v>
      </c>
      <c r="B145" s="111" t="s">
        <v>646</v>
      </c>
      <c r="C145" s="111" t="s">
        <v>59</v>
      </c>
      <c r="D145" s="112" t="s">
        <v>925</v>
      </c>
      <c r="E145" s="121" t="s">
        <v>649</v>
      </c>
      <c r="F145" s="111" t="s">
        <v>601</v>
      </c>
      <c r="G145" s="115">
        <v>43557</v>
      </c>
      <c r="H145" s="116">
        <v>43615</v>
      </c>
      <c r="I145" s="189">
        <v>5970572</v>
      </c>
      <c r="J145" s="118">
        <v>2985286</v>
      </c>
      <c r="K145" s="112" t="s">
        <v>650</v>
      </c>
      <c r="L145" s="112" t="s">
        <v>671</v>
      </c>
    </row>
    <row r="146" spans="1:12" ht="73.5" x14ac:dyDescent="0.25">
      <c r="A146" s="119" t="s">
        <v>505</v>
      </c>
      <c r="B146" s="110" t="s">
        <v>667</v>
      </c>
      <c r="C146" s="111" t="s">
        <v>405</v>
      </c>
      <c r="D146" s="112" t="s">
        <v>672</v>
      </c>
      <c r="E146" s="112" t="s">
        <v>669</v>
      </c>
      <c r="F146" s="111" t="s">
        <v>494</v>
      </c>
      <c r="G146" s="115">
        <v>43578</v>
      </c>
      <c r="H146" s="116">
        <v>43600</v>
      </c>
      <c r="I146" s="118">
        <v>2780000</v>
      </c>
      <c r="J146" s="118">
        <v>2780000</v>
      </c>
      <c r="K146" s="112" t="s">
        <v>640</v>
      </c>
      <c r="L146" s="112" t="s">
        <v>677</v>
      </c>
    </row>
    <row r="147" spans="1:12" ht="87.6" customHeight="1" x14ac:dyDescent="0.25">
      <c r="A147" s="119" t="s">
        <v>778</v>
      </c>
      <c r="B147" s="111" t="s">
        <v>1152</v>
      </c>
      <c r="C147" s="111" t="s">
        <v>59</v>
      </c>
      <c r="D147" s="112" t="s">
        <v>769</v>
      </c>
      <c r="E147" s="112" t="s">
        <v>771</v>
      </c>
      <c r="F147" s="111" t="s">
        <v>174</v>
      </c>
      <c r="G147" s="115">
        <v>43602</v>
      </c>
      <c r="H147" s="116">
        <v>43616</v>
      </c>
      <c r="I147" s="177">
        <v>4545454</v>
      </c>
      <c r="J147" s="118"/>
      <c r="K147" s="112" t="s">
        <v>770</v>
      </c>
      <c r="L147" s="112" t="s">
        <v>1114</v>
      </c>
    </row>
    <row r="148" spans="1:12" ht="81" customHeight="1" x14ac:dyDescent="0.25">
      <c r="A148" s="119" t="s">
        <v>794</v>
      </c>
      <c r="B148" s="111" t="s">
        <v>1153</v>
      </c>
      <c r="C148" s="111" t="s">
        <v>405</v>
      </c>
      <c r="D148" s="112" t="s">
        <v>575</v>
      </c>
      <c r="E148" s="112" t="s">
        <v>797</v>
      </c>
      <c r="F148" s="111" t="s">
        <v>554</v>
      </c>
      <c r="G148" s="115">
        <v>43614</v>
      </c>
      <c r="H148" s="116">
        <v>43799</v>
      </c>
      <c r="I148" s="177">
        <v>1565000</v>
      </c>
      <c r="J148" s="118"/>
      <c r="K148" s="112" t="s">
        <v>555</v>
      </c>
      <c r="L148" s="112" t="s">
        <v>907</v>
      </c>
    </row>
    <row r="149" spans="1:12" ht="147" x14ac:dyDescent="0.25">
      <c r="A149" s="119" t="s">
        <v>795</v>
      </c>
      <c r="B149" s="111" t="s">
        <v>910</v>
      </c>
      <c r="C149" s="111" t="s">
        <v>1149</v>
      </c>
      <c r="D149" s="112" t="s">
        <v>1130</v>
      </c>
      <c r="E149" s="112" t="s">
        <v>796</v>
      </c>
      <c r="F149" s="111" t="s">
        <v>164</v>
      </c>
      <c r="G149" s="115">
        <v>43646</v>
      </c>
      <c r="H149" s="116">
        <v>44011</v>
      </c>
      <c r="I149" s="177" t="s">
        <v>2062</v>
      </c>
      <c r="J149" s="193"/>
      <c r="K149" s="112" t="s">
        <v>502</v>
      </c>
      <c r="L149" s="112" t="s">
        <v>1129</v>
      </c>
    </row>
    <row r="150" spans="1:12" ht="45" customHeight="1" x14ac:dyDescent="0.25">
      <c r="A150" s="119" t="s">
        <v>1278</v>
      </c>
      <c r="B150" s="110" t="s">
        <v>799</v>
      </c>
      <c r="C150" s="111" t="s">
        <v>59</v>
      </c>
      <c r="D150" s="112" t="s">
        <v>115</v>
      </c>
      <c r="E150" s="112" t="s">
        <v>116</v>
      </c>
      <c r="F150" s="111" t="s">
        <v>1976</v>
      </c>
      <c r="G150" s="116" t="s">
        <v>1450</v>
      </c>
      <c r="H150" s="116" t="s">
        <v>1269</v>
      </c>
      <c r="I150" s="120" t="s">
        <v>2029</v>
      </c>
      <c r="J150" s="118">
        <v>1320415</v>
      </c>
      <c r="K150" s="112" t="s">
        <v>502</v>
      </c>
      <c r="L150" s="112" t="s">
        <v>1279</v>
      </c>
    </row>
    <row r="151" spans="1:12" ht="42" x14ac:dyDescent="0.25">
      <c r="A151" s="119" t="s">
        <v>1280</v>
      </c>
      <c r="B151" s="110" t="s">
        <v>800</v>
      </c>
      <c r="C151" s="111" t="s">
        <v>59</v>
      </c>
      <c r="D151" s="112" t="s">
        <v>620</v>
      </c>
      <c r="E151" s="112" t="s">
        <v>116</v>
      </c>
      <c r="F151" s="111" t="s">
        <v>1976</v>
      </c>
      <c r="G151" s="116" t="s">
        <v>1450</v>
      </c>
      <c r="H151" s="116" t="s">
        <v>1269</v>
      </c>
      <c r="I151" s="120" t="s">
        <v>2030</v>
      </c>
      <c r="J151" s="118">
        <v>1320415</v>
      </c>
      <c r="K151" s="112" t="s">
        <v>502</v>
      </c>
      <c r="L151" s="112" t="s">
        <v>1281</v>
      </c>
    </row>
    <row r="152" spans="1:12" ht="42" x14ac:dyDescent="0.25">
      <c r="A152" s="119" t="s">
        <v>1282</v>
      </c>
      <c r="B152" s="110" t="s">
        <v>802</v>
      </c>
      <c r="C152" s="111" t="s">
        <v>59</v>
      </c>
      <c r="D152" s="112" t="s">
        <v>803</v>
      </c>
      <c r="E152" s="112" t="s">
        <v>116</v>
      </c>
      <c r="F152" s="111" t="s">
        <v>1976</v>
      </c>
      <c r="G152" s="116" t="s">
        <v>1450</v>
      </c>
      <c r="H152" s="116" t="s">
        <v>1269</v>
      </c>
      <c r="I152" s="120" t="s">
        <v>2030</v>
      </c>
      <c r="J152" s="118">
        <v>1320415</v>
      </c>
      <c r="K152" s="112" t="s">
        <v>502</v>
      </c>
      <c r="L152" s="112" t="s">
        <v>1283</v>
      </c>
    </row>
    <row r="153" spans="1:12" ht="42" x14ac:dyDescent="0.25">
      <c r="A153" s="119" t="s">
        <v>1284</v>
      </c>
      <c r="B153" s="110" t="s">
        <v>804</v>
      </c>
      <c r="C153" s="111" t="s">
        <v>59</v>
      </c>
      <c r="D153" s="112" t="s">
        <v>597</v>
      </c>
      <c r="E153" s="112" t="s">
        <v>116</v>
      </c>
      <c r="F153" s="111" t="s">
        <v>1976</v>
      </c>
      <c r="G153" s="116" t="s">
        <v>1450</v>
      </c>
      <c r="H153" s="116" t="s">
        <v>1269</v>
      </c>
      <c r="I153" s="120" t="s">
        <v>2030</v>
      </c>
      <c r="J153" s="118">
        <v>1320415</v>
      </c>
      <c r="K153" s="112" t="s">
        <v>502</v>
      </c>
      <c r="L153" s="112" t="s">
        <v>1285</v>
      </c>
    </row>
    <row r="154" spans="1:12" ht="42" x14ac:dyDescent="0.25">
      <c r="A154" s="119" t="s">
        <v>1286</v>
      </c>
      <c r="B154" s="110" t="s">
        <v>805</v>
      </c>
      <c r="C154" s="111" t="s">
        <v>59</v>
      </c>
      <c r="D154" s="112" t="s">
        <v>806</v>
      </c>
      <c r="E154" s="112" t="s">
        <v>116</v>
      </c>
      <c r="F154" s="111" t="s">
        <v>1976</v>
      </c>
      <c r="G154" s="116" t="s">
        <v>1450</v>
      </c>
      <c r="H154" s="116" t="s">
        <v>1269</v>
      </c>
      <c r="I154" s="120" t="s">
        <v>2030</v>
      </c>
      <c r="J154" s="118">
        <v>1320415</v>
      </c>
      <c r="K154" s="112" t="s">
        <v>502</v>
      </c>
      <c r="L154" s="112" t="s">
        <v>1287</v>
      </c>
    </row>
    <row r="155" spans="1:12" ht="126" x14ac:dyDescent="0.25">
      <c r="A155" s="119" t="s">
        <v>1288</v>
      </c>
      <c r="B155" s="110" t="s">
        <v>807</v>
      </c>
      <c r="C155" s="111" t="s">
        <v>59</v>
      </c>
      <c r="D155" s="112" t="s">
        <v>587</v>
      </c>
      <c r="E155" s="121" t="s">
        <v>127</v>
      </c>
      <c r="F155" s="111" t="s">
        <v>1976</v>
      </c>
      <c r="G155" s="116" t="s">
        <v>1450</v>
      </c>
      <c r="H155" s="116" t="s">
        <v>1269</v>
      </c>
      <c r="I155" s="120" t="s">
        <v>2031</v>
      </c>
      <c r="J155" s="118">
        <v>2985286</v>
      </c>
      <c r="K155" s="112" t="s">
        <v>502</v>
      </c>
      <c r="L155" s="112" t="s">
        <v>1289</v>
      </c>
    </row>
    <row r="156" spans="1:12" ht="42" x14ac:dyDescent="0.25">
      <c r="A156" s="119" t="s">
        <v>1290</v>
      </c>
      <c r="B156" s="110" t="s">
        <v>808</v>
      </c>
      <c r="C156" s="111" t="s">
        <v>59</v>
      </c>
      <c r="D156" s="112" t="s">
        <v>133</v>
      </c>
      <c r="E156" s="112" t="s">
        <v>134</v>
      </c>
      <c r="F156" s="111" t="s">
        <v>1976</v>
      </c>
      <c r="G156" s="116" t="s">
        <v>1450</v>
      </c>
      <c r="H156" s="116" t="s">
        <v>1269</v>
      </c>
      <c r="I156" s="120" t="s">
        <v>2032</v>
      </c>
      <c r="J156" s="120">
        <v>1492643</v>
      </c>
      <c r="K156" s="112" t="s">
        <v>502</v>
      </c>
      <c r="L156" s="112" t="s">
        <v>1291</v>
      </c>
    </row>
    <row r="157" spans="1:12" ht="95.25" thickBot="1" x14ac:dyDescent="0.3">
      <c r="A157" s="119" t="s">
        <v>1292</v>
      </c>
      <c r="B157" s="110" t="s">
        <v>809</v>
      </c>
      <c r="C157" s="111" t="s">
        <v>59</v>
      </c>
      <c r="D157" s="112" t="s">
        <v>142</v>
      </c>
      <c r="E157" s="122" t="s">
        <v>136</v>
      </c>
      <c r="F157" s="111" t="s">
        <v>1976</v>
      </c>
      <c r="G157" s="116" t="s">
        <v>1450</v>
      </c>
      <c r="H157" s="116" t="s">
        <v>1269</v>
      </c>
      <c r="I157" s="120" t="s">
        <v>2033</v>
      </c>
      <c r="J157" s="118">
        <v>1951918</v>
      </c>
      <c r="K157" s="112" t="s">
        <v>502</v>
      </c>
      <c r="L157" s="112" t="s">
        <v>1293</v>
      </c>
    </row>
    <row r="158" spans="1:12" ht="84.75" thickBot="1" x14ac:dyDescent="0.3">
      <c r="A158" s="119" t="s">
        <v>1294</v>
      </c>
      <c r="B158" s="110" t="s">
        <v>810</v>
      </c>
      <c r="C158" s="111" t="s">
        <v>59</v>
      </c>
      <c r="D158" s="137" t="s">
        <v>586</v>
      </c>
      <c r="E158" s="138" t="s">
        <v>811</v>
      </c>
      <c r="F158" s="111" t="s">
        <v>1976</v>
      </c>
      <c r="G158" s="116" t="s">
        <v>1450</v>
      </c>
      <c r="H158" s="116" t="s">
        <v>1269</v>
      </c>
      <c r="I158" s="120" t="s">
        <v>2032</v>
      </c>
      <c r="J158" s="118">
        <v>1492643</v>
      </c>
      <c r="K158" s="112" t="s">
        <v>502</v>
      </c>
      <c r="L158" s="112" t="s">
        <v>1295</v>
      </c>
    </row>
    <row r="159" spans="1:12" ht="84.75" thickBot="1" x14ac:dyDescent="0.3">
      <c r="A159" s="119" t="s">
        <v>1296</v>
      </c>
      <c r="B159" s="110" t="s">
        <v>812</v>
      </c>
      <c r="C159" s="111" t="s">
        <v>59</v>
      </c>
      <c r="D159" s="112" t="s">
        <v>592</v>
      </c>
      <c r="E159" s="139" t="s">
        <v>143</v>
      </c>
      <c r="F159" s="111" t="s">
        <v>1976</v>
      </c>
      <c r="G159" s="116" t="s">
        <v>1450</v>
      </c>
      <c r="H159" s="116" t="s">
        <v>1269</v>
      </c>
      <c r="I159" s="120" t="s">
        <v>2034</v>
      </c>
      <c r="J159" s="118">
        <v>5091727</v>
      </c>
      <c r="K159" s="112" t="s">
        <v>502</v>
      </c>
      <c r="L159" s="112" t="s">
        <v>1297</v>
      </c>
    </row>
    <row r="160" spans="1:12" ht="74.25" thickBot="1" x14ac:dyDescent="0.3">
      <c r="A160" s="119" t="s">
        <v>1298</v>
      </c>
      <c r="B160" s="110" t="s">
        <v>813</v>
      </c>
      <c r="C160" s="111" t="s">
        <v>59</v>
      </c>
      <c r="D160" s="137" t="s">
        <v>593</v>
      </c>
      <c r="E160" s="138" t="s">
        <v>145</v>
      </c>
      <c r="F160" s="111" t="s">
        <v>1976</v>
      </c>
      <c r="G160" s="116" t="s">
        <v>1450</v>
      </c>
      <c r="H160" s="116" t="s">
        <v>1269</v>
      </c>
      <c r="I160" s="120" t="s">
        <v>2033</v>
      </c>
      <c r="J160" s="118">
        <v>1951918</v>
      </c>
      <c r="K160" s="112" t="s">
        <v>146</v>
      </c>
      <c r="L160" s="112" t="s">
        <v>1299</v>
      </c>
    </row>
    <row r="161" spans="1:12" ht="74.25" thickBot="1" x14ac:dyDescent="0.3">
      <c r="A161" s="119" t="s">
        <v>1300</v>
      </c>
      <c r="B161" s="110" t="s">
        <v>814</v>
      </c>
      <c r="C161" s="111" t="s">
        <v>59</v>
      </c>
      <c r="D161" s="137" t="s">
        <v>234</v>
      </c>
      <c r="E161" s="138" t="s">
        <v>145</v>
      </c>
      <c r="F161" s="111" t="s">
        <v>1976</v>
      </c>
      <c r="G161" s="116" t="s">
        <v>1450</v>
      </c>
      <c r="H161" s="116" t="s">
        <v>1269</v>
      </c>
      <c r="I161" s="120" t="s">
        <v>2033</v>
      </c>
      <c r="J161" s="118">
        <v>1951918</v>
      </c>
      <c r="K161" s="112" t="s">
        <v>146</v>
      </c>
      <c r="L161" s="112" t="s">
        <v>1301</v>
      </c>
    </row>
    <row r="162" spans="1:12" ht="157.5" x14ac:dyDescent="0.25">
      <c r="A162" s="119" t="s">
        <v>1302</v>
      </c>
      <c r="B162" s="110" t="s">
        <v>815</v>
      </c>
      <c r="C162" s="111" t="s">
        <v>59</v>
      </c>
      <c r="D162" s="112" t="s">
        <v>594</v>
      </c>
      <c r="E162" s="140" t="s">
        <v>154</v>
      </c>
      <c r="F162" s="111" t="s">
        <v>1976</v>
      </c>
      <c r="G162" s="116" t="s">
        <v>1450</v>
      </c>
      <c r="H162" s="116" t="s">
        <v>1269</v>
      </c>
      <c r="I162" s="120" t="s">
        <v>2035</v>
      </c>
      <c r="J162" s="118">
        <v>3214924</v>
      </c>
      <c r="K162" s="112" t="s">
        <v>838</v>
      </c>
      <c r="L162" s="112" t="s">
        <v>1303</v>
      </c>
    </row>
    <row r="163" spans="1:12" ht="94.5" x14ac:dyDescent="0.25">
      <c r="A163" s="119" t="s">
        <v>1304</v>
      </c>
      <c r="B163" s="110" t="s">
        <v>816</v>
      </c>
      <c r="C163" s="111" t="s">
        <v>59</v>
      </c>
      <c r="D163" s="112" t="s">
        <v>160</v>
      </c>
      <c r="E163" s="112" t="s">
        <v>151</v>
      </c>
      <c r="F163" s="111" t="s">
        <v>1976</v>
      </c>
      <c r="G163" s="116" t="s">
        <v>1450</v>
      </c>
      <c r="H163" s="116" t="s">
        <v>1269</v>
      </c>
      <c r="I163" s="120" t="s">
        <v>2036</v>
      </c>
      <c r="J163" s="118">
        <v>1664871</v>
      </c>
      <c r="K163" s="112" t="s">
        <v>110</v>
      </c>
      <c r="L163" s="112" t="s">
        <v>1305</v>
      </c>
    </row>
    <row r="164" spans="1:12" ht="84.75" thickBot="1" x14ac:dyDescent="0.3">
      <c r="A164" s="119" t="s">
        <v>1306</v>
      </c>
      <c r="B164" s="110" t="s">
        <v>817</v>
      </c>
      <c r="C164" s="111" t="s">
        <v>59</v>
      </c>
      <c r="D164" s="112" t="s">
        <v>679</v>
      </c>
      <c r="E164" s="122" t="s">
        <v>175</v>
      </c>
      <c r="F164" s="111" t="s">
        <v>1976</v>
      </c>
      <c r="G164" s="116" t="s">
        <v>1450</v>
      </c>
      <c r="H164" s="116" t="s">
        <v>1269</v>
      </c>
      <c r="I164" s="120" t="s">
        <v>2032</v>
      </c>
      <c r="J164" s="118">
        <v>1492643</v>
      </c>
      <c r="K164" s="112" t="s">
        <v>110</v>
      </c>
      <c r="L164" s="112" t="s">
        <v>1307</v>
      </c>
    </row>
    <row r="165" spans="1:12" ht="74.25" thickBot="1" x14ac:dyDescent="0.3">
      <c r="A165" s="119" t="s">
        <v>1308</v>
      </c>
      <c r="B165" s="110" t="s">
        <v>818</v>
      </c>
      <c r="C165" s="111" t="s">
        <v>59</v>
      </c>
      <c r="D165" s="137" t="s">
        <v>329</v>
      </c>
      <c r="E165" s="138" t="s">
        <v>869</v>
      </c>
      <c r="F165" s="111" t="s">
        <v>1976</v>
      </c>
      <c r="G165" s="116" t="s">
        <v>1450</v>
      </c>
      <c r="H165" s="116" t="s">
        <v>1269</v>
      </c>
      <c r="I165" s="120" t="s">
        <v>2032</v>
      </c>
      <c r="J165" s="118">
        <v>1492643</v>
      </c>
      <c r="K165" s="112" t="s">
        <v>110</v>
      </c>
      <c r="L165" s="112" t="s">
        <v>1309</v>
      </c>
    </row>
    <row r="166" spans="1:12" ht="84" x14ac:dyDescent="0.25">
      <c r="A166" s="119" t="s">
        <v>1310</v>
      </c>
      <c r="B166" s="110" t="s">
        <v>819</v>
      </c>
      <c r="C166" s="111" t="s">
        <v>59</v>
      </c>
      <c r="D166" s="112" t="s">
        <v>870</v>
      </c>
      <c r="E166" s="121" t="s">
        <v>138</v>
      </c>
      <c r="F166" s="111" t="s">
        <v>1976</v>
      </c>
      <c r="G166" s="116" t="s">
        <v>1450</v>
      </c>
      <c r="H166" s="116" t="s">
        <v>1269</v>
      </c>
      <c r="I166" s="120" t="s">
        <v>2032</v>
      </c>
      <c r="J166" s="118">
        <v>1492643</v>
      </c>
      <c r="K166" s="112" t="s">
        <v>110</v>
      </c>
      <c r="L166" s="112" t="s">
        <v>1311</v>
      </c>
    </row>
    <row r="167" spans="1:12" ht="63.75" thickBot="1" x14ac:dyDescent="0.3">
      <c r="A167" s="119" t="s">
        <v>1312</v>
      </c>
      <c r="B167" s="110" t="s">
        <v>820</v>
      </c>
      <c r="C167" s="111" t="s">
        <v>59</v>
      </c>
      <c r="D167" s="112" t="s">
        <v>1998</v>
      </c>
      <c r="E167" s="122" t="s">
        <v>116</v>
      </c>
      <c r="F167" s="111" t="s">
        <v>1976</v>
      </c>
      <c r="G167" s="116" t="s">
        <v>1451</v>
      </c>
      <c r="H167" s="116" t="s">
        <v>1269</v>
      </c>
      <c r="I167" s="120" t="s">
        <v>2037</v>
      </c>
      <c r="J167" s="118">
        <v>1320415</v>
      </c>
      <c r="K167" s="112" t="s">
        <v>502</v>
      </c>
      <c r="L167" s="112" t="s">
        <v>1377</v>
      </c>
    </row>
    <row r="168" spans="1:12" ht="74.25" thickBot="1" x14ac:dyDescent="0.3">
      <c r="A168" s="119" t="s">
        <v>1380</v>
      </c>
      <c r="B168" s="110" t="s">
        <v>821</v>
      </c>
      <c r="C168" s="111" t="s">
        <v>59</v>
      </c>
      <c r="D168" s="137" t="s">
        <v>921</v>
      </c>
      <c r="E168" s="138" t="s">
        <v>377</v>
      </c>
      <c r="F168" s="111" t="s">
        <v>1976</v>
      </c>
      <c r="G168" s="116" t="s">
        <v>1268</v>
      </c>
      <c r="H168" s="116" t="s">
        <v>1269</v>
      </c>
      <c r="I168" s="120" t="s">
        <v>2032</v>
      </c>
      <c r="J168" s="118">
        <v>1492643</v>
      </c>
      <c r="K168" s="112" t="s">
        <v>110</v>
      </c>
      <c r="L168" s="112" t="s">
        <v>1381</v>
      </c>
    </row>
    <row r="169" spans="1:12" ht="94.5" x14ac:dyDescent="0.25">
      <c r="A169" s="119" t="s">
        <v>1378</v>
      </c>
      <c r="B169" s="110" t="s">
        <v>822</v>
      </c>
      <c r="C169" s="111" t="s">
        <v>59</v>
      </c>
      <c r="D169" s="112" t="s">
        <v>477</v>
      </c>
      <c r="E169" s="140" t="s">
        <v>343</v>
      </c>
      <c r="F169" s="111" t="s">
        <v>1976</v>
      </c>
      <c r="G169" s="116" t="s">
        <v>1268</v>
      </c>
      <c r="H169" s="116" t="s">
        <v>1269</v>
      </c>
      <c r="I169" s="120" t="s">
        <v>2033</v>
      </c>
      <c r="J169" s="118">
        <v>1951918</v>
      </c>
      <c r="K169" s="112" t="s">
        <v>110</v>
      </c>
      <c r="L169" s="112" t="s">
        <v>1379</v>
      </c>
    </row>
    <row r="170" spans="1:12" ht="73.5" x14ac:dyDescent="0.25">
      <c r="A170" s="119" t="s">
        <v>1384</v>
      </c>
      <c r="B170" s="110" t="s">
        <v>823</v>
      </c>
      <c r="C170" s="111" t="s">
        <v>59</v>
      </c>
      <c r="D170" s="112" t="s">
        <v>345</v>
      </c>
      <c r="E170" s="112" t="s">
        <v>346</v>
      </c>
      <c r="F170" s="111" t="s">
        <v>1976</v>
      </c>
      <c r="G170" s="116" t="s">
        <v>1268</v>
      </c>
      <c r="H170" s="116" t="s">
        <v>1269</v>
      </c>
      <c r="I170" s="120" t="s">
        <v>2033</v>
      </c>
      <c r="J170" s="118">
        <v>1951918</v>
      </c>
      <c r="K170" s="112" t="s">
        <v>110</v>
      </c>
      <c r="L170" s="112" t="s">
        <v>1385</v>
      </c>
    </row>
    <row r="171" spans="1:12" ht="73.5" x14ac:dyDescent="0.25">
      <c r="A171" s="119" t="s">
        <v>1386</v>
      </c>
      <c r="B171" s="110" t="s">
        <v>824</v>
      </c>
      <c r="C171" s="111" t="s">
        <v>59</v>
      </c>
      <c r="D171" s="112" t="s">
        <v>348</v>
      </c>
      <c r="E171" s="112" t="s">
        <v>347</v>
      </c>
      <c r="F171" s="111" t="s">
        <v>1976</v>
      </c>
      <c r="G171" s="116" t="s">
        <v>1268</v>
      </c>
      <c r="H171" s="116" t="s">
        <v>1269</v>
      </c>
      <c r="I171" s="120" t="s">
        <v>2038</v>
      </c>
      <c r="J171" s="118">
        <v>2985286</v>
      </c>
      <c r="K171" s="112" t="s">
        <v>110</v>
      </c>
      <c r="L171" s="112" t="s">
        <v>1387</v>
      </c>
    </row>
    <row r="172" spans="1:12" ht="42" x14ac:dyDescent="0.25">
      <c r="A172" s="119" t="s">
        <v>1388</v>
      </c>
      <c r="B172" s="110" t="s">
        <v>825</v>
      </c>
      <c r="C172" s="111" t="s">
        <v>59</v>
      </c>
      <c r="D172" s="112" t="s">
        <v>909</v>
      </c>
      <c r="E172" s="121" t="s">
        <v>357</v>
      </c>
      <c r="F172" s="111" t="s">
        <v>1976</v>
      </c>
      <c r="G172" s="116" t="s">
        <v>1268</v>
      </c>
      <c r="H172" s="116" t="s">
        <v>1269</v>
      </c>
      <c r="I172" s="120" t="s">
        <v>2039</v>
      </c>
      <c r="J172" s="118">
        <v>4018655</v>
      </c>
      <c r="K172" s="112" t="s">
        <v>177</v>
      </c>
      <c r="L172" s="112" t="s">
        <v>1389</v>
      </c>
    </row>
    <row r="173" spans="1:12" ht="94.5" x14ac:dyDescent="0.25">
      <c r="A173" s="119" t="s">
        <v>1390</v>
      </c>
      <c r="B173" s="110" t="s">
        <v>826</v>
      </c>
      <c r="C173" s="111" t="s">
        <v>59</v>
      </c>
      <c r="D173" s="112" t="s">
        <v>352</v>
      </c>
      <c r="E173" s="112" t="s">
        <v>353</v>
      </c>
      <c r="F173" s="111" t="s">
        <v>1976</v>
      </c>
      <c r="G173" s="116" t="s">
        <v>1268</v>
      </c>
      <c r="H173" s="116" t="s">
        <v>1269</v>
      </c>
      <c r="I173" s="120" t="s">
        <v>2039</v>
      </c>
      <c r="J173" s="118">
        <v>4018655</v>
      </c>
      <c r="K173" s="112" t="s">
        <v>110</v>
      </c>
      <c r="L173" s="112" t="s">
        <v>1391</v>
      </c>
    </row>
    <row r="174" spans="1:12" ht="52.5" x14ac:dyDescent="0.25">
      <c r="A174" s="119" t="s">
        <v>1392</v>
      </c>
      <c r="B174" s="110" t="s">
        <v>827</v>
      </c>
      <c r="C174" s="111" t="s">
        <v>59</v>
      </c>
      <c r="D174" s="112" t="s">
        <v>454</v>
      </c>
      <c r="E174" s="112" t="s">
        <v>387</v>
      </c>
      <c r="F174" s="111" t="s">
        <v>1976</v>
      </c>
      <c r="G174" s="116" t="s">
        <v>1268</v>
      </c>
      <c r="H174" s="116" t="s">
        <v>1269</v>
      </c>
      <c r="I174" s="120" t="s">
        <v>2033</v>
      </c>
      <c r="J174" s="118">
        <v>1951918</v>
      </c>
      <c r="K174" s="112" t="s">
        <v>110</v>
      </c>
      <c r="L174" s="112" t="s">
        <v>1393</v>
      </c>
    </row>
    <row r="175" spans="1:12" ht="84" x14ac:dyDescent="0.25">
      <c r="A175" s="119" t="s">
        <v>1394</v>
      </c>
      <c r="B175" s="110" t="s">
        <v>828</v>
      </c>
      <c r="C175" s="111" t="s">
        <v>59</v>
      </c>
      <c r="D175" s="112" t="s">
        <v>920</v>
      </c>
      <c r="E175" s="112" t="s">
        <v>811</v>
      </c>
      <c r="F175" s="111" t="s">
        <v>1976</v>
      </c>
      <c r="G175" s="116" t="s">
        <v>1268</v>
      </c>
      <c r="H175" s="116" t="s">
        <v>1269</v>
      </c>
      <c r="I175" s="120" t="s">
        <v>2040</v>
      </c>
      <c r="J175" s="118">
        <v>1492643</v>
      </c>
      <c r="K175" s="112" t="s">
        <v>110</v>
      </c>
      <c r="L175" s="112" t="s">
        <v>1395</v>
      </c>
    </row>
    <row r="176" spans="1:12" ht="73.5" x14ac:dyDescent="0.25">
      <c r="A176" s="119" t="s">
        <v>1396</v>
      </c>
      <c r="B176" s="110" t="s">
        <v>829</v>
      </c>
      <c r="C176" s="111" t="s">
        <v>59</v>
      </c>
      <c r="D176" s="112" t="s">
        <v>388</v>
      </c>
      <c r="E176" s="112" t="s">
        <v>145</v>
      </c>
      <c r="F176" s="111" t="s">
        <v>1976</v>
      </c>
      <c r="G176" s="116" t="s">
        <v>1268</v>
      </c>
      <c r="H176" s="116" t="s">
        <v>1269</v>
      </c>
      <c r="I176" s="120" t="s">
        <v>2041</v>
      </c>
      <c r="J176" s="118">
        <v>1492643</v>
      </c>
      <c r="K176" s="112" t="s">
        <v>146</v>
      </c>
      <c r="L176" s="112" t="s">
        <v>1397</v>
      </c>
    </row>
    <row r="177" spans="1:12" ht="73.5" x14ac:dyDescent="0.25">
      <c r="A177" s="119" t="s">
        <v>1398</v>
      </c>
      <c r="B177" s="110" t="s">
        <v>830</v>
      </c>
      <c r="C177" s="111" t="s">
        <v>59</v>
      </c>
      <c r="D177" s="112" t="s">
        <v>581</v>
      </c>
      <c r="E177" s="112" t="s">
        <v>145</v>
      </c>
      <c r="F177" s="111" t="s">
        <v>1976</v>
      </c>
      <c r="G177" s="116" t="s">
        <v>1268</v>
      </c>
      <c r="H177" s="116" t="s">
        <v>1269</v>
      </c>
      <c r="I177" s="120" t="s">
        <v>2041</v>
      </c>
      <c r="J177" s="118">
        <v>1492643</v>
      </c>
      <c r="K177" s="112" t="s">
        <v>146</v>
      </c>
      <c r="L177" s="112" t="s">
        <v>1399</v>
      </c>
    </row>
    <row r="178" spans="1:12" ht="73.5" x14ac:dyDescent="0.25">
      <c r="A178" s="119" t="s">
        <v>1402</v>
      </c>
      <c r="B178" s="110" t="s">
        <v>831</v>
      </c>
      <c r="C178" s="111" t="s">
        <v>59</v>
      </c>
      <c r="D178" s="112" t="s">
        <v>341</v>
      </c>
      <c r="E178" s="112" t="s">
        <v>145</v>
      </c>
      <c r="F178" s="111" t="s">
        <v>1976</v>
      </c>
      <c r="G178" s="116" t="s">
        <v>1268</v>
      </c>
      <c r="H178" s="116" t="s">
        <v>1269</v>
      </c>
      <c r="I178" s="120" t="s">
        <v>2041</v>
      </c>
      <c r="J178" s="118">
        <v>1492643</v>
      </c>
      <c r="K178" s="112" t="s">
        <v>146</v>
      </c>
      <c r="L178" s="112" t="s">
        <v>1403</v>
      </c>
    </row>
    <row r="179" spans="1:12" ht="73.5" x14ac:dyDescent="0.25">
      <c r="A179" s="119" t="s">
        <v>1401</v>
      </c>
      <c r="B179" s="110" t="s">
        <v>832</v>
      </c>
      <c r="C179" s="111" t="s">
        <v>59</v>
      </c>
      <c r="D179" s="112" t="s">
        <v>385</v>
      </c>
      <c r="E179" s="112" t="s">
        <v>145</v>
      </c>
      <c r="F179" s="111" t="s">
        <v>1976</v>
      </c>
      <c r="G179" s="116" t="s">
        <v>1268</v>
      </c>
      <c r="H179" s="116" t="s">
        <v>1269</v>
      </c>
      <c r="I179" s="120" t="s">
        <v>2041</v>
      </c>
      <c r="J179" s="118">
        <v>1492643</v>
      </c>
      <c r="K179" s="112" t="s">
        <v>146</v>
      </c>
      <c r="L179" s="112" t="s">
        <v>1400</v>
      </c>
    </row>
    <row r="180" spans="1:12" ht="73.5" x14ac:dyDescent="0.25">
      <c r="A180" s="119" t="s">
        <v>1404</v>
      </c>
      <c r="B180" s="110" t="s">
        <v>833</v>
      </c>
      <c r="C180" s="111" t="s">
        <v>59</v>
      </c>
      <c r="D180" s="112" t="s">
        <v>336</v>
      </c>
      <c r="E180" s="112" t="s">
        <v>145</v>
      </c>
      <c r="F180" s="111" t="s">
        <v>1976</v>
      </c>
      <c r="G180" s="116" t="s">
        <v>1268</v>
      </c>
      <c r="H180" s="116" t="s">
        <v>1269</v>
      </c>
      <c r="I180" s="120" t="s">
        <v>2041</v>
      </c>
      <c r="J180" s="118">
        <v>1492643</v>
      </c>
      <c r="K180" s="112" t="s">
        <v>146</v>
      </c>
      <c r="L180" s="112" t="s">
        <v>1405</v>
      </c>
    </row>
    <row r="181" spans="1:12" ht="73.5" x14ac:dyDescent="0.25">
      <c r="A181" s="119" t="s">
        <v>1406</v>
      </c>
      <c r="B181" s="110" t="s">
        <v>834</v>
      </c>
      <c r="C181" s="111" t="s">
        <v>59</v>
      </c>
      <c r="D181" s="112" t="s">
        <v>588</v>
      </c>
      <c r="E181" s="112" t="s">
        <v>145</v>
      </c>
      <c r="F181" s="111" t="s">
        <v>1976</v>
      </c>
      <c r="G181" s="116" t="s">
        <v>1363</v>
      </c>
      <c r="H181" s="116" t="s">
        <v>1269</v>
      </c>
      <c r="I181" s="120" t="s">
        <v>2042</v>
      </c>
      <c r="J181" s="118">
        <v>803731</v>
      </c>
      <c r="K181" s="112" t="s">
        <v>146</v>
      </c>
      <c r="L181" s="112" t="s">
        <v>1407</v>
      </c>
    </row>
    <row r="182" spans="1:12" ht="73.5" x14ac:dyDescent="0.25">
      <c r="A182" s="119" t="s">
        <v>1456</v>
      </c>
      <c r="B182" s="110" t="s">
        <v>835</v>
      </c>
      <c r="C182" s="111" t="s">
        <v>59</v>
      </c>
      <c r="D182" s="112" t="s">
        <v>420</v>
      </c>
      <c r="E182" s="112" t="s">
        <v>145</v>
      </c>
      <c r="F182" s="111" t="s">
        <v>1976</v>
      </c>
      <c r="G182" s="116" t="s">
        <v>1363</v>
      </c>
      <c r="H182" s="116" t="s">
        <v>1269</v>
      </c>
      <c r="I182" s="120" t="s">
        <v>2043</v>
      </c>
      <c r="J182" s="118">
        <v>2985286</v>
      </c>
      <c r="K182" s="112" t="s">
        <v>146</v>
      </c>
      <c r="L182" s="112" t="s">
        <v>1408</v>
      </c>
    </row>
    <row r="183" spans="1:12" ht="73.5" x14ac:dyDescent="0.25">
      <c r="A183" s="119" t="s">
        <v>1409</v>
      </c>
      <c r="B183" s="110" t="s">
        <v>836</v>
      </c>
      <c r="C183" s="111" t="s">
        <v>59</v>
      </c>
      <c r="D183" s="112" t="s">
        <v>384</v>
      </c>
      <c r="E183" s="112" t="s">
        <v>868</v>
      </c>
      <c r="F183" s="111" t="s">
        <v>1976</v>
      </c>
      <c r="G183" s="116" t="s">
        <v>1268</v>
      </c>
      <c r="H183" s="116" t="s">
        <v>1269</v>
      </c>
      <c r="I183" s="141" t="s">
        <v>2032</v>
      </c>
      <c r="J183" s="118">
        <v>1492643</v>
      </c>
      <c r="K183" s="112" t="s">
        <v>502</v>
      </c>
      <c r="L183" s="112" t="s">
        <v>1410</v>
      </c>
    </row>
    <row r="184" spans="1:12" ht="73.5" x14ac:dyDescent="0.25">
      <c r="A184" s="119" t="s">
        <v>1413</v>
      </c>
      <c r="B184" s="110" t="s">
        <v>837</v>
      </c>
      <c r="C184" s="111" t="s">
        <v>59</v>
      </c>
      <c r="D184" s="112" t="s">
        <v>925</v>
      </c>
      <c r="E184" s="121" t="s">
        <v>649</v>
      </c>
      <c r="F184" s="111" t="s">
        <v>1976</v>
      </c>
      <c r="G184" s="116" t="s">
        <v>1363</v>
      </c>
      <c r="H184" s="116" t="s">
        <v>1269</v>
      </c>
      <c r="I184" s="120" t="s">
        <v>2044</v>
      </c>
      <c r="J184" s="118">
        <v>2985286</v>
      </c>
      <c r="K184" s="112" t="s">
        <v>838</v>
      </c>
      <c r="L184" s="112" t="s">
        <v>1414</v>
      </c>
    </row>
    <row r="185" spans="1:12" ht="73.5" x14ac:dyDescent="0.25">
      <c r="A185" s="119" t="s">
        <v>1411</v>
      </c>
      <c r="B185" s="110" t="s">
        <v>839</v>
      </c>
      <c r="C185" s="111" t="s">
        <v>59</v>
      </c>
      <c r="D185" s="112" t="s">
        <v>381</v>
      </c>
      <c r="E185" s="112" t="s">
        <v>145</v>
      </c>
      <c r="F185" s="111" t="s">
        <v>1976</v>
      </c>
      <c r="G185" s="116" t="s">
        <v>1363</v>
      </c>
      <c r="H185" s="116" t="s">
        <v>1269</v>
      </c>
      <c r="I185" s="120" t="s">
        <v>2042</v>
      </c>
      <c r="J185" s="118">
        <v>803731</v>
      </c>
      <c r="K185" s="112" t="s">
        <v>361</v>
      </c>
      <c r="L185" s="112" t="s">
        <v>1412</v>
      </c>
    </row>
    <row r="186" spans="1:12" ht="73.5" x14ac:dyDescent="0.25">
      <c r="A186" s="119" t="s">
        <v>1382</v>
      </c>
      <c r="B186" s="110" t="s">
        <v>840</v>
      </c>
      <c r="C186" s="111" t="s">
        <v>59</v>
      </c>
      <c r="D186" s="112" t="s">
        <v>319</v>
      </c>
      <c r="E186" s="112" t="s">
        <v>145</v>
      </c>
      <c r="F186" s="111" t="s">
        <v>1976</v>
      </c>
      <c r="G186" s="116" t="s">
        <v>1363</v>
      </c>
      <c r="H186" s="116" t="s">
        <v>1269</v>
      </c>
      <c r="I186" s="120" t="s">
        <v>2042</v>
      </c>
      <c r="J186" s="118">
        <v>803731</v>
      </c>
      <c r="K186" s="112" t="s">
        <v>361</v>
      </c>
      <c r="L186" s="112" t="s">
        <v>1383</v>
      </c>
    </row>
    <row r="187" spans="1:12" ht="73.5" x14ac:dyDescent="0.25">
      <c r="A187" s="119" t="s">
        <v>1375</v>
      </c>
      <c r="B187" s="110" t="s">
        <v>841</v>
      </c>
      <c r="C187" s="111" t="s">
        <v>59</v>
      </c>
      <c r="D187" s="112" t="s">
        <v>875</v>
      </c>
      <c r="E187" s="112" t="s">
        <v>145</v>
      </c>
      <c r="F187" s="111" t="s">
        <v>1976</v>
      </c>
      <c r="G187" s="116" t="s">
        <v>1363</v>
      </c>
      <c r="H187" s="116" t="s">
        <v>1269</v>
      </c>
      <c r="I187" s="120" t="s">
        <v>2042</v>
      </c>
      <c r="J187" s="118">
        <v>803731</v>
      </c>
      <c r="K187" s="112" t="s">
        <v>361</v>
      </c>
      <c r="L187" s="112" t="s">
        <v>1376</v>
      </c>
    </row>
    <row r="188" spans="1:12" ht="73.5" x14ac:dyDescent="0.25">
      <c r="A188" s="119" t="s">
        <v>1373</v>
      </c>
      <c r="B188" s="110" t="s">
        <v>842</v>
      </c>
      <c r="C188" s="111" t="s">
        <v>59</v>
      </c>
      <c r="D188" s="112" t="s">
        <v>580</v>
      </c>
      <c r="E188" s="112" t="s">
        <v>145</v>
      </c>
      <c r="F188" s="111" t="s">
        <v>1976</v>
      </c>
      <c r="G188" s="116" t="s">
        <v>1363</v>
      </c>
      <c r="H188" s="116" t="s">
        <v>1269</v>
      </c>
      <c r="I188" s="120" t="s">
        <v>2042</v>
      </c>
      <c r="J188" s="118">
        <v>803731</v>
      </c>
      <c r="K188" s="112" t="s">
        <v>361</v>
      </c>
      <c r="L188" s="112" t="s">
        <v>1374</v>
      </c>
    </row>
    <row r="189" spans="1:12" ht="73.5" x14ac:dyDescent="0.25">
      <c r="A189" s="119" t="s">
        <v>1371</v>
      </c>
      <c r="B189" s="110" t="s">
        <v>843</v>
      </c>
      <c r="C189" s="111" t="s">
        <v>59</v>
      </c>
      <c r="D189" s="112" t="s">
        <v>544</v>
      </c>
      <c r="E189" s="112" t="s">
        <v>145</v>
      </c>
      <c r="F189" s="111" t="s">
        <v>1976</v>
      </c>
      <c r="G189" s="116" t="s">
        <v>1363</v>
      </c>
      <c r="H189" s="116" t="s">
        <v>1269</v>
      </c>
      <c r="I189" s="120" t="s">
        <v>2042</v>
      </c>
      <c r="J189" s="118">
        <v>803731</v>
      </c>
      <c r="K189" s="112" t="s">
        <v>361</v>
      </c>
      <c r="L189" s="112" t="s">
        <v>1372</v>
      </c>
    </row>
    <row r="190" spans="1:12" ht="73.5" x14ac:dyDescent="0.25">
      <c r="A190" s="119" t="s">
        <v>1369</v>
      </c>
      <c r="B190" s="110" t="s">
        <v>844</v>
      </c>
      <c r="C190" s="111" t="s">
        <v>59</v>
      </c>
      <c r="D190" s="112" t="s">
        <v>902</v>
      </c>
      <c r="E190" s="112" t="s">
        <v>145</v>
      </c>
      <c r="F190" s="111" t="s">
        <v>1976</v>
      </c>
      <c r="G190" s="116" t="s">
        <v>1363</v>
      </c>
      <c r="H190" s="116" t="s">
        <v>1269</v>
      </c>
      <c r="I190" s="120" t="s">
        <v>2042</v>
      </c>
      <c r="J190" s="118">
        <v>803731</v>
      </c>
      <c r="K190" s="112" t="s">
        <v>361</v>
      </c>
      <c r="L190" s="112" t="s">
        <v>1370</v>
      </c>
    </row>
    <row r="191" spans="1:12" ht="73.5" x14ac:dyDescent="0.25">
      <c r="A191" s="119" t="s">
        <v>1367</v>
      </c>
      <c r="B191" s="110" t="s">
        <v>845</v>
      </c>
      <c r="C191" s="111" t="s">
        <v>59</v>
      </c>
      <c r="D191" s="112" t="s">
        <v>901</v>
      </c>
      <c r="E191" s="112" t="s">
        <v>145</v>
      </c>
      <c r="F191" s="111" t="s">
        <v>1976</v>
      </c>
      <c r="G191" s="116" t="s">
        <v>1363</v>
      </c>
      <c r="H191" s="116" t="s">
        <v>1269</v>
      </c>
      <c r="I191" s="120" t="s">
        <v>2042</v>
      </c>
      <c r="J191" s="118">
        <v>803731</v>
      </c>
      <c r="K191" s="112" t="s">
        <v>361</v>
      </c>
      <c r="L191" s="112" t="s">
        <v>1368</v>
      </c>
    </row>
    <row r="192" spans="1:12" ht="73.5" x14ac:dyDescent="0.25">
      <c r="A192" s="119" t="s">
        <v>1366</v>
      </c>
      <c r="B192" s="110" t="s">
        <v>846</v>
      </c>
      <c r="C192" s="111" t="s">
        <v>59</v>
      </c>
      <c r="D192" s="112" t="s">
        <v>323</v>
      </c>
      <c r="E192" s="112" t="s">
        <v>145</v>
      </c>
      <c r="F192" s="111" t="s">
        <v>1976</v>
      </c>
      <c r="G192" s="116" t="s">
        <v>1363</v>
      </c>
      <c r="H192" s="116" t="s">
        <v>1269</v>
      </c>
      <c r="I192" s="120" t="s">
        <v>2042</v>
      </c>
      <c r="J192" s="118">
        <v>803731</v>
      </c>
      <c r="K192" s="112" t="s">
        <v>361</v>
      </c>
      <c r="L192" s="112" t="s">
        <v>1365</v>
      </c>
    </row>
    <row r="193" spans="1:12" ht="73.5" x14ac:dyDescent="0.25">
      <c r="A193" s="119" t="s">
        <v>1362</v>
      </c>
      <c r="B193" s="110" t="s">
        <v>847</v>
      </c>
      <c r="C193" s="111" t="s">
        <v>59</v>
      </c>
      <c r="D193" s="112" t="s">
        <v>900</v>
      </c>
      <c r="E193" s="112" t="s">
        <v>145</v>
      </c>
      <c r="F193" s="111" t="s">
        <v>1976</v>
      </c>
      <c r="G193" s="116" t="s">
        <v>1363</v>
      </c>
      <c r="H193" s="116" t="s">
        <v>1269</v>
      </c>
      <c r="I193" s="120" t="s">
        <v>2042</v>
      </c>
      <c r="J193" s="118">
        <v>803731</v>
      </c>
      <c r="K193" s="112" t="s">
        <v>361</v>
      </c>
      <c r="L193" s="112" t="s">
        <v>1364</v>
      </c>
    </row>
    <row r="194" spans="1:12" ht="73.5" x14ac:dyDescent="0.25">
      <c r="A194" s="119" t="s">
        <v>1360</v>
      </c>
      <c r="B194" s="110" t="s">
        <v>848</v>
      </c>
      <c r="C194" s="111" t="s">
        <v>59</v>
      </c>
      <c r="D194" s="112" t="s">
        <v>328</v>
      </c>
      <c r="E194" s="112" t="s">
        <v>145</v>
      </c>
      <c r="F194" s="111" t="s">
        <v>1976</v>
      </c>
      <c r="G194" s="116" t="s">
        <v>1268</v>
      </c>
      <c r="H194" s="116" t="s">
        <v>1269</v>
      </c>
      <c r="I194" s="141" t="s">
        <v>2032</v>
      </c>
      <c r="J194" s="118">
        <v>1492643</v>
      </c>
      <c r="K194" s="112" t="s">
        <v>361</v>
      </c>
      <c r="L194" s="112" t="s">
        <v>1361</v>
      </c>
    </row>
    <row r="195" spans="1:12" ht="73.5" x14ac:dyDescent="0.25">
      <c r="A195" s="119" t="s">
        <v>1358</v>
      </c>
      <c r="B195" s="110" t="s">
        <v>903</v>
      </c>
      <c r="C195" s="111" t="s">
        <v>59</v>
      </c>
      <c r="D195" s="112" t="s">
        <v>330</v>
      </c>
      <c r="E195" s="112" t="s">
        <v>145</v>
      </c>
      <c r="F195" s="111" t="s">
        <v>1976</v>
      </c>
      <c r="G195" s="116" t="s">
        <v>1268</v>
      </c>
      <c r="H195" s="116" t="s">
        <v>1269</v>
      </c>
      <c r="I195" s="141" t="s">
        <v>2032</v>
      </c>
      <c r="J195" s="118">
        <v>1492643</v>
      </c>
      <c r="K195" s="112" t="s">
        <v>361</v>
      </c>
      <c r="L195" s="112" t="s">
        <v>1359</v>
      </c>
    </row>
    <row r="196" spans="1:12" ht="73.5" x14ac:dyDescent="0.25">
      <c r="A196" s="119" t="s">
        <v>1356</v>
      </c>
      <c r="B196" s="110" t="s">
        <v>849</v>
      </c>
      <c r="C196" s="111" t="s">
        <v>59</v>
      </c>
      <c r="D196" s="112" t="s">
        <v>331</v>
      </c>
      <c r="E196" s="112" t="s">
        <v>145</v>
      </c>
      <c r="F196" s="111" t="s">
        <v>1976</v>
      </c>
      <c r="G196" s="116" t="s">
        <v>1268</v>
      </c>
      <c r="H196" s="116" t="s">
        <v>1269</v>
      </c>
      <c r="I196" s="141" t="s">
        <v>2032</v>
      </c>
      <c r="J196" s="118">
        <v>1492643</v>
      </c>
      <c r="K196" s="112" t="s">
        <v>361</v>
      </c>
      <c r="L196" s="112" t="s">
        <v>1357</v>
      </c>
    </row>
    <row r="197" spans="1:12" ht="73.5" x14ac:dyDescent="0.25">
      <c r="A197" s="119" t="s">
        <v>1477</v>
      </c>
      <c r="B197" s="110" t="s">
        <v>850</v>
      </c>
      <c r="C197" s="111" t="s">
        <v>59</v>
      </c>
      <c r="D197" s="112" t="s">
        <v>332</v>
      </c>
      <c r="E197" s="112" t="s">
        <v>145</v>
      </c>
      <c r="F197" s="111" t="s">
        <v>1976</v>
      </c>
      <c r="G197" s="116" t="s">
        <v>1268</v>
      </c>
      <c r="H197" s="116" t="s">
        <v>1269</v>
      </c>
      <c r="I197" s="141" t="s">
        <v>2032</v>
      </c>
      <c r="J197" s="118">
        <v>1492643</v>
      </c>
      <c r="K197" s="112" t="s">
        <v>361</v>
      </c>
      <c r="L197" s="112" t="s">
        <v>1478</v>
      </c>
    </row>
    <row r="198" spans="1:12" ht="73.5" x14ac:dyDescent="0.25">
      <c r="A198" s="119" t="s">
        <v>1354</v>
      </c>
      <c r="B198" s="110" t="s">
        <v>851</v>
      </c>
      <c r="C198" s="111" t="s">
        <v>59</v>
      </c>
      <c r="D198" s="112" t="s">
        <v>460</v>
      </c>
      <c r="E198" s="112" t="s">
        <v>145</v>
      </c>
      <c r="F198" s="111" t="s">
        <v>1976</v>
      </c>
      <c r="G198" s="116" t="s">
        <v>1268</v>
      </c>
      <c r="H198" s="116" t="s">
        <v>1269</v>
      </c>
      <c r="I198" s="141" t="s">
        <v>2032</v>
      </c>
      <c r="J198" s="118">
        <v>1492643</v>
      </c>
      <c r="K198" s="112" t="s">
        <v>361</v>
      </c>
      <c r="L198" s="112" t="s">
        <v>1355</v>
      </c>
    </row>
    <row r="199" spans="1:12" ht="73.5" x14ac:dyDescent="0.25">
      <c r="A199" s="119" t="s">
        <v>1352</v>
      </c>
      <c r="B199" s="110" t="s">
        <v>852</v>
      </c>
      <c r="C199" s="111" t="s">
        <v>59</v>
      </c>
      <c r="D199" s="112" t="s">
        <v>564</v>
      </c>
      <c r="E199" s="112" t="s">
        <v>145</v>
      </c>
      <c r="F199" s="111" t="s">
        <v>1976</v>
      </c>
      <c r="G199" s="116" t="s">
        <v>1268</v>
      </c>
      <c r="H199" s="116" t="s">
        <v>1269</v>
      </c>
      <c r="I199" s="141" t="s">
        <v>2032</v>
      </c>
      <c r="J199" s="118">
        <v>1492643</v>
      </c>
      <c r="K199" s="112" t="s">
        <v>361</v>
      </c>
      <c r="L199" s="112" t="s">
        <v>1353</v>
      </c>
    </row>
    <row r="200" spans="1:12" ht="73.5" x14ac:dyDescent="0.25">
      <c r="A200" s="119" t="s">
        <v>1350</v>
      </c>
      <c r="B200" s="110" t="s">
        <v>853</v>
      </c>
      <c r="C200" s="111" t="s">
        <v>59</v>
      </c>
      <c r="D200" s="112" t="s">
        <v>899</v>
      </c>
      <c r="E200" s="112" t="s">
        <v>145</v>
      </c>
      <c r="F200" s="111" t="s">
        <v>1976</v>
      </c>
      <c r="G200" s="116" t="s">
        <v>1268</v>
      </c>
      <c r="H200" s="116" t="s">
        <v>1269</v>
      </c>
      <c r="I200" s="141" t="s">
        <v>2032</v>
      </c>
      <c r="J200" s="118">
        <v>1492643</v>
      </c>
      <c r="K200" s="112" t="s">
        <v>361</v>
      </c>
      <c r="L200" s="112" t="s">
        <v>1351</v>
      </c>
    </row>
    <row r="201" spans="1:12" ht="73.5" x14ac:dyDescent="0.25">
      <c r="A201" s="119" t="s">
        <v>1348</v>
      </c>
      <c r="B201" s="110" t="s">
        <v>854</v>
      </c>
      <c r="C201" s="111" t="s">
        <v>59</v>
      </c>
      <c r="D201" s="112" t="s">
        <v>898</v>
      </c>
      <c r="E201" s="112" t="s">
        <v>145</v>
      </c>
      <c r="F201" s="111" t="s">
        <v>1976</v>
      </c>
      <c r="G201" s="116" t="s">
        <v>1268</v>
      </c>
      <c r="H201" s="116" t="s">
        <v>1269</v>
      </c>
      <c r="I201" s="141" t="s">
        <v>2032</v>
      </c>
      <c r="J201" s="118">
        <v>1492643</v>
      </c>
      <c r="K201" s="112" t="s">
        <v>361</v>
      </c>
      <c r="L201" s="112" t="s">
        <v>1349</v>
      </c>
    </row>
    <row r="202" spans="1:12" ht="73.5" x14ac:dyDescent="0.25">
      <c r="A202" s="119" t="s">
        <v>1346</v>
      </c>
      <c r="B202" s="110" t="s">
        <v>855</v>
      </c>
      <c r="C202" s="111" t="s">
        <v>59</v>
      </c>
      <c r="D202" s="112" t="s">
        <v>337</v>
      </c>
      <c r="E202" s="112" t="s">
        <v>145</v>
      </c>
      <c r="F202" s="111" t="s">
        <v>1976</v>
      </c>
      <c r="G202" s="116" t="s">
        <v>1268</v>
      </c>
      <c r="H202" s="116" t="s">
        <v>1269</v>
      </c>
      <c r="I202" s="141" t="s">
        <v>2032</v>
      </c>
      <c r="J202" s="118">
        <v>1492643</v>
      </c>
      <c r="K202" s="112" t="s">
        <v>361</v>
      </c>
      <c r="L202" s="112" t="s">
        <v>1347</v>
      </c>
    </row>
    <row r="203" spans="1:12" ht="73.5" x14ac:dyDescent="0.25">
      <c r="A203" s="119" t="s">
        <v>1267</v>
      </c>
      <c r="B203" s="110" t="s">
        <v>856</v>
      </c>
      <c r="C203" s="111" t="s">
        <v>59</v>
      </c>
      <c r="D203" s="112" t="s">
        <v>374</v>
      </c>
      <c r="E203" s="112" t="s">
        <v>145</v>
      </c>
      <c r="F203" s="111" t="s">
        <v>1976</v>
      </c>
      <c r="G203" s="116" t="s">
        <v>1268</v>
      </c>
      <c r="H203" s="116" t="s">
        <v>1269</v>
      </c>
      <c r="I203" s="141" t="s">
        <v>2032</v>
      </c>
      <c r="J203" s="118">
        <v>1492643</v>
      </c>
      <c r="K203" s="112" t="s">
        <v>361</v>
      </c>
      <c r="L203" s="112" t="s">
        <v>1345</v>
      </c>
    </row>
    <row r="204" spans="1:12" ht="73.5" x14ac:dyDescent="0.25">
      <c r="A204" s="119" t="s">
        <v>1343</v>
      </c>
      <c r="B204" s="110" t="s">
        <v>857</v>
      </c>
      <c r="C204" s="111" t="s">
        <v>59</v>
      </c>
      <c r="D204" s="112" t="s">
        <v>598</v>
      </c>
      <c r="E204" s="112" t="s">
        <v>145</v>
      </c>
      <c r="F204" s="111" t="s">
        <v>1976</v>
      </c>
      <c r="G204" s="116" t="s">
        <v>1268</v>
      </c>
      <c r="H204" s="116" t="s">
        <v>1269</v>
      </c>
      <c r="I204" s="141" t="s">
        <v>2032</v>
      </c>
      <c r="J204" s="118">
        <v>1492643</v>
      </c>
      <c r="K204" s="112" t="s">
        <v>361</v>
      </c>
      <c r="L204" s="112" t="s">
        <v>1344</v>
      </c>
    </row>
    <row r="205" spans="1:12" ht="73.5" x14ac:dyDescent="0.25">
      <c r="A205" s="119" t="s">
        <v>1341</v>
      </c>
      <c r="B205" s="110" t="s">
        <v>858</v>
      </c>
      <c r="C205" s="111" t="s">
        <v>59</v>
      </c>
      <c r="D205" s="112" t="s">
        <v>576</v>
      </c>
      <c r="E205" s="112" t="s">
        <v>145</v>
      </c>
      <c r="F205" s="111" t="s">
        <v>1976</v>
      </c>
      <c r="G205" s="116" t="s">
        <v>1268</v>
      </c>
      <c r="H205" s="116" t="s">
        <v>1269</v>
      </c>
      <c r="I205" s="141" t="s">
        <v>2032</v>
      </c>
      <c r="J205" s="118">
        <v>1492643</v>
      </c>
      <c r="K205" s="112" t="s">
        <v>361</v>
      </c>
      <c r="L205" s="112" t="s">
        <v>1342</v>
      </c>
    </row>
    <row r="206" spans="1:12" ht="73.5" x14ac:dyDescent="0.25">
      <c r="A206" s="119" t="s">
        <v>1339</v>
      </c>
      <c r="B206" s="110" t="s">
        <v>859</v>
      </c>
      <c r="C206" s="111" t="s">
        <v>59</v>
      </c>
      <c r="D206" s="112" t="s">
        <v>897</v>
      </c>
      <c r="E206" s="112" t="s">
        <v>145</v>
      </c>
      <c r="F206" s="111" t="s">
        <v>1976</v>
      </c>
      <c r="G206" s="116" t="s">
        <v>1268</v>
      </c>
      <c r="H206" s="116" t="s">
        <v>1269</v>
      </c>
      <c r="I206" s="141" t="s">
        <v>2032</v>
      </c>
      <c r="J206" s="118">
        <v>1492643</v>
      </c>
      <c r="K206" s="112" t="s">
        <v>361</v>
      </c>
      <c r="L206" s="112" t="s">
        <v>1340</v>
      </c>
    </row>
    <row r="207" spans="1:12" ht="73.5" x14ac:dyDescent="0.25">
      <c r="A207" s="119" t="s">
        <v>1337</v>
      </c>
      <c r="B207" s="110" t="s">
        <v>860</v>
      </c>
      <c r="C207" s="111" t="s">
        <v>59</v>
      </c>
      <c r="D207" s="112" t="s">
        <v>340</v>
      </c>
      <c r="E207" s="112" t="s">
        <v>145</v>
      </c>
      <c r="F207" s="111" t="s">
        <v>1976</v>
      </c>
      <c r="G207" s="116" t="s">
        <v>1268</v>
      </c>
      <c r="H207" s="116" t="s">
        <v>1269</v>
      </c>
      <c r="I207" s="141" t="s">
        <v>2032</v>
      </c>
      <c r="J207" s="118">
        <v>1492643</v>
      </c>
      <c r="K207" s="112" t="s">
        <v>361</v>
      </c>
      <c r="L207" s="112" t="s">
        <v>1338</v>
      </c>
    </row>
    <row r="208" spans="1:12" ht="73.5" x14ac:dyDescent="0.25">
      <c r="A208" s="119" t="s">
        <v>1335</v>
      </c>
      <c r="B208" s="110" t="s">
        <v>861</v>
      </c>
      <c r="C208" s="111" t="s">
        <v>59</v>
      </c>
      <c r="D208" s="112" t="s">
        <v>589</v>
      </c>
      <c r="E208" s="112" t="s">
        <v>145</v>
      </c>
      <c r="F208" s="111" t="s">
        <v>1976</v>
      </c>
      <c r="G208" s="116" t="s">
        <v>1268</v>
      </c>
      <c r="H208" s="116" t="s">
        <v>1269</v>
      </c>
      <c r="I208" s="141" t="s">
        <v>2032</v>
      </c>
      <c r="J208" s="118">
        <v>1492643</v>
      </c>
      <c r="K208" s="112" t="s">
        <v>361</v>
      </c>
      <c r="L208" s="112" t="s">
        <v>1336</v>
      </c>
    </row>
    <row r="209" spans="1:13" ht="73.5" x14ac:dyDescent="0.25">
      <c r="A209" s="119" t="s">
        <v>1271</v>
      </c>
      <c r="B209" s="110" t="s">
        <v>862</v>
      </c>
      <c r="C209" s="111" t="s">
        <v>59</v>
      </c>
      <c r="D209" s="112" t="s">
        <v>34</v>
      </c>
      <c r="E209" s="112" t="s">
        <v>145</v>
      </c>
      <c r="F209" s="111" t="s">
        <v>1976</v>
      </c>
      <c r="G209" s="116" t="s">
        <v>1268</v>
      </c>
      <c r="H209" s="116" t="s">
        <v>1269</v>
      </c>
      <c r="I209" s="120" t="s">
        <v>1273</v>
      </c>
      <c r="J209" s="120" t="s">
        <v>1999</v>
      </c>
      <c r="K209" s="112" t="s">
        <v>361</v>
      </c>
      <c r="L209" s="112" t="s">
        <v>1272</v>
      </c>
    </row>
    <row r="210" spans="1:13" ht="73.5" x14ac:dyDescent="0.25">
      <c r="A210" s="119" t="s">
        <v>1333</v>
      </c>
      <c r="B210" s="110" t="s">
        <v>863</v>
      </c>
      <c r="C210" s="111" t="s">
        <v>59</v>
      </c>
      <c r="D210" s="112" t="s">
        <v>378</v>
      </c>
      <c r="E210" s="112" t="s">
        <v>145</v>
      </c>
      <c r="F210" s="111" t="s">
        <v>1976</v>
      </c>
      <c r="G210" s="116" t="s">
        <v>1268</v>
      </c>
      <c r="H210" s="116" t="s">
        <v>1269</v>
      </c>
      <c r="I210" s="141" t="s">
        <v>2032</v>
      </c>
      <c r="J210" s="118">
        <v>1492643</v>
      </c>
      <c r="K210" s="112" t="s">
        <v>361</v>
      </c>
      <c r="L210" s="112" t="s">
        <v>1334</v>
      </c>
    </row>
    <row r="211" spans="1:13" ht="73.5" x14ac:dyDescent="0.25">
      <c r="A211" s="119" t="s">
        <v>864</v>
      </c>
      <c r="B211" s="110" t="s">
        <v>865</v>
      </c>
      <c r="C211" s="111" t="s">
        <v>59</v>
      </c>
      <c r="D211" s="112" t="s">
        <v>2000</v>
      </c>
      <c r="E211" s="112" t="s">
        <v>145</v>
      </c>
      <c r="F211" s="111" t="s">
        <v>1976</v>
      </c>
      <c r="G211" s="115">
        <v>43620</v>
      </c>
      <c r="H211" s="116" t="s">
        <v>991</v>
      </c>
      <c r="I211" s="120" t="s">
        <v>990</v>
      </c>
      <c r="J211" s="118">
        <v>1492643</v>
      </c>
      <c r="K211" s="112" t="s">
        <v>361</v>
      </c>
      <c r="L211" s="112" t="s">
        <v>905</v>
      </c>
    </row>
    <row r="212" spans="1:13" ht="73.5" x14ac:dyDescent="0.25">
      <c r="A212" s="119" t="s">
        <v>1331</v>
      </c>
      <c r="B212" s="110" t="s">
        <v>866</v>
      </c>
      <c r="C212" s="111" t="s">
        <v>59</v>
      </c>
      <c r="D212" s="112" t="s">
        <v>867</v>
      </c>
      <c r="E212" s="112" t="s">
        <v>145</v>
      </c>
      <c r="F212" s="111" t="s">
        <v>1976</v>
      </c>
      <c r="G212" s="116" t="s">
        <v>1268</v>
      </c>
      <c r="H212" s="116" t="s">
        <v>1269</v>
      </c>
      <c r="I212" s="141" t="s">
        <v>2032</v>
      </c>
      <c r="J212" s="118">
        <v>1492643</v>
      </c>
      <c r="K212" s="112" t="s">
        <v>361</v>
      </c>
      <c r="L212" s="112" t="s">
        <v>1332</v>
      </c>
    </row>
    <row r="213" spans="1:13" ht="52.5" x14ac:dyDescent="0.25">
      <c r="A213" s="119" t="s">
        <v>1979</v>
      </c>
      <c r="B213" s="110" t="s">
        <v>872</v>
      </c>
      <c r="C213" s="111" t="s">
        <v>1111</v>
      </c>
      <c r="D213" s="112" t="s">
        <v>871</v>
      </c>
      <c r="E213" s="112" t="s">
        <v>886</v>
      </c>
      <c r="F213" s="111" t="s">
        <v>1976</v>
      </c>
      <c r="G213" s="115">
        <v>43621</v>
      </c>
      <c r="H213" s="116">
        <v>43830</v>
      </c>
      <c r="I213" s="142">
        <v>23000000</v>
      </c>
      <c r="J213" s="143"/>
      <c r="K213" s="122" t="s">
        <v>361</v>
      </c>
      <c r="L213" s="112" t="s">
        <v>915</v>
      </c>
    </row>
    <row r="214" spans="1:13" ht="73.5" x14ac:dyDescent="0.25">
      <c r="A214" s="124" t="s">
        <v>888</v>
      </c>
      <c r="B214" s="127" t="s">
        <v>889</v>
      </c>
      <c r="C214" s="144" t="s">
        <v>912</v>
      </c>
      <c r="D214" s="126" t="s">
        <v>1317</v>
      </c>
      <c r="E214" s="145" t="s">
        <v>890</v>
      </c>
      <c r="F214" s="111"/>
      <c r="G214" s="133"/>
      <c r="H214" s="146"/>
      <c r="I214" s="113"/>
      <c r="J214" s="113"/>
      <c r="K214" s="112"/>
      <c r="L214" s="113"/>
    </row>
    <row r="215" spans="1:13" ht="42" x14ac:dyDescent="0.25">
      <c r="A215" s="147" t="s">
        <v>876</v>
      </c>
      <c r="B215" s="148" t="s">
        <v>877</v>
      </c>
      <c r="C215" s="111" t="s">
        <v>59</v>
      </c>
      <c r="D215" s="122" t="s">
        <v>913</v>
      </c>
      <c r="E215" s="122" t="s">
        <v>878</v>
      </c>
      <c r="F215" s="111" t="s">
        <v>1976</v>
      </c>
      <c r="G215" s="115">
        <v>43620</v>
      </c>
      <c r="H215" s="116">
        <v>43738</v>
      </c>
      <c r="I215" s="118">
        <v>4000000</v>
      </c>
      <c r="J215" s="113"/>
      <c r="K215" s="112" t="s">
        <v>361</v>
      </c>
      <c r="L215" s="112" t="s">
        <v>906</v>
      </c>
    </row>
    <row r="216" spans="1:13" ht="115.5" x14ac:dyDescent="0.25">
      <c r="A216" s="119" t="s">
        <v>882</v>
      </c>
      <c r="B216" s="110" t="s">
        <v>881</v>
      </c>
      <c r="C216" s="149" t="s">
        <v>59</v>
      </c>
      <c r="D216" s="112" t="s">
        <v>911</v>
      </c>
      <c r="E216" s="112" t="s">
        <v>883</v>
      </c>
      <c r="F216" s="111" t="s">
        <v>1976</v>
      </c>
      <c r="G216" s="115">
        <v>43623</v>
      </c>
      <c r="H216" s="116">
        <v>43799</v>
      </c>
      <c r="I216" s="118">
        <v>3471750</v>
      </c>
      <c r="J216" s="113"/>
      <c r="K216" s="112" t="s">
        <v>555</v>
      </c>
      <c r="L216" s="112" t="s">
        <v>1115</v>
      </c>
    </row>
    <row r="217" spans="1:13" ht="73.5" x14ac:dyDescent="0.25">
      <c r="A217" s="150" t="s">
        <v>1329</v>
      </c>
      <c r="B217" s="151" t="s">
        <v>884</v>
      </c>
      <c r="C217" s="149" t="s">
        <v>59</v>
      </c>
      <c r="D217" s="140" t="s">
        <v>914</v>
      </c>
      <c r="E217" s="140" t="s">
        <v>145</v>
      </c>
      <c r="F217" s="111" t="s">
        <v>1976</v>
      </c>
      <c r="G217" s="116" t="s">
        <v>1268</v>
      </c>
      <c r="H217" s="116" t="s">
        <v>1269</v>
      </c>
      <c r="I217" s="141" t="s">
        <v>2032</v>
      </c>
      <c r="J217" s="152">
        <v>1492643</v>
      </c>
      <c r="K217" s="140" t="s">
        <v>361</v>
      </c>
      <c r="L217" s="112" t="s">
        <v>1330</v>
      </c>
    </row>
    <row r="218" spans="1:13" ht="94.5" x14ac:dyDescent="0.25">
      <c r="A218" s="119" t="s">
        <v>873</v>
      </c>
      <c r="B218" s="151" t="s">
        <v>891</v>
      </c>
      <c r="C218" s="111" t="s">
        <v>59</v>
      </c>
      <c r="D218" s="112" t="s">
        <v>584</v>
      </c>
      <c r="E218" s="112" t="s">
        <v>874</v>
      </c>
      <c r="F218" s="111" t="s">
        <v>1976</v>
      </c>
      <c r="G218" s="115">
        <v>43630</v>
      </c>
      <c r="H218" s="116">
        <v>43738</v>
      </c>
      <c r="I218" s="118">
        <v>7807672</v>
      </c>
      <c r="J218" s="118">
        <v>1951918</v>
      </c>
      <c r="K218" s="112" t="s">
        <v>361</v>
      </c>
      <c r="L218" s="112" t="s">
        <v>908</v>
      </c>
    </row>
    <row r="219" spans="1:13" ht="63.75" thickBot="1" x14ac:dyDescent="0.3">
      <c r="A219" s="119" t="s">
        <v>893</v>
      </c>
      <c r="B219" s="151" t="s">
        <v>894</v>
      </c>
      <c r="C219" s="111" t="s">
        <v>59</v>
      </c>
      <c r="D219" s="112" t="s">
        <v>895</v>
      </c>
      <c r="E219" s="112" t="s">
        <v>892</v>
      </c>
      <c r="F219" s="111" t="s">
        <v>1976</v>
      </c>
      <c r="G219" s="115">
        <v>43621</v>
      </c>
      <c r="H219" s="116">
        <v>43738</v>
      </c>
      <c r="I219" s="113" t="s">
        <v>988</v>
      </c>
      <c r="J219" s="113"/>
      <c r="K219" s="112" t="s">
        <v>361</v>
      </c>
      <c r="L219" s="112" t="s">
        <v>989</v>
      </c>
    </row>
    <row r="220" spans="1:13" ht="84.75" thickBot="1" x14ac:dyDescent="0.3">
      <c r="A220" s="119" t="s">
        <v>1327</v>
      </c>
      <c r="B220" s="151" t="s">
        <v>992</v>
      </c>
      <c r="C220" s="111" t="s">
        <v>59</v>
      </c>
      <c r="D220" s="112" t="s">
        <v>432</v>
      </c>
      <c r="E220" s="112" t="s">
        <v>771</v>
      </c>
      <c r="F220" s="111" t="s">
        <v>1976</v>
      </c>
      <c r="G220" s="116" t="s">
        <v>1435</v>
      </c>
      <c r="H220" s="116" t="s">
        <v>1269</v>
      </c>
      <c r="I220" s="120" t="s">
        <v>2045</v>
      </c>
      <c r="J220" s="118">
        <v>4545454</v>
      </c>
      <c r="K220" s="112" t="s">
        <v>993</v>
      </c>
      <c r="L220" s="137" t="s">
        <v>1328</v>
      </c>
      <c r="M220" s="153"/>
    </row>
    <row r="221" spans="1:13" ht="52.5" x14ac:dyDescent="0.25">
      <c r="A221" s="119" t="s">
        <v>1436</v>
      </c>
      <c r="B221" s="151" t="s">
        <v>994</v>
      </c>
      <c r="C221" s="111" t="s">
        <v>59</v>
      </c>
      <c r="D221" s="112" t="s">
        <v>995</v>
      </c>
      <c r="E221" s="137" t="s">
        <v>463</v>
      </c>
      <c r="F221" s="111" t="s">
        <v>1976</v>
      </c>
      <c r="G221" s="116" t="s">
        <v>1433</v>
      </c>
      <c r="H221" s="116" t="s">
        <v>1434</v>
      </c>
      <c r="I221" s="141" t="s">
        <v>2032</v>
      </c>
      <c r="J221" s="118">
        <v>1492643</v>
      </c>
      <c r="K221" s="112" t="s">
        <v>177</v>
      </c>
      <c r="L221" s="112" t="s">
        <v>1764</v>
      </c>
    </row>
    <row r="222" spans="1:13" ht="84" x14ac:dyDescent="0.25">
      <c r="A222" s="119" t="s">
        <v>1432</v>
      </c>
      <c r="B222" s="151" t="s">
        <v>997</v>
      </c>
      <c r="C222" s="111" t="s">
        <v>59</v>
      </c>
      <c r="D222" s="112" t="s">
        <v>1011</v>
      </c>
      <c r="E222" s="137" t="s">
        <v>998</v>
      </c>
      <c r="F222" s="111" t="s">
        <v>1976</v>
      </c>
      <c r="G222" s="116" t="s">
        <v>1433</v>
      </c>
      <c r="H222" s="116" t="s">
        <v>1434</v>
      </c>
      <c r="I222" s="141" t="s">
        <v>2032</v>
      </c>
      <c r="J222" s="118">
        <v>1492643</v>
      </c>
      <c r="K222" s="112" t="s">
        <v>110</v>
      </c>
      <c r="L222" s="112" t="s">
        <v>1763</v>
      </c>
    </row>
    <row r="223" spans="1:13" ht="73.5" x14ac:dyDescent="0.25">
      <c r="A223" s="119" t="s">
        <v>1430</v>
      </c>
      <c r="B223" s="151" t="s">
        <v>999</v>
      </c>
      <c r="C223" s="111" t="s">
        <v>59</v>
      </c>
      <c r="D223" s="112" t="s">
        <v>211</v>
      </c>
      <c r="E223" s="112" t="s">
        <v>145</v>
      </c>
      <c r="F223" s="111" t="s">
        <v>1976</v>
      </c>
      <c r="G223" s="116" t="s">
        <v>1433</v>
      </c>
      <c r="H223" s="116" t="s">
        <v>1434</v>
      </c>
      <c r="I223" s="141" t="s">
        <v>2032</v>
      </c>
      <c r="J223" s="118">
        <v>1492643</v>
      </c>
      <c r="K223" s="112" t="s">
        <v>156</v>
      </c>
      <c r="L223" s="112" t="s">
        <v>1732</v>
      </c>
    </row>
    <row r="224" spans="1:13" ht="73.5" x14ac:dyDescent="0.25">
      <c r="A224" s="119" t="s">
        <v>1437</v>
      </c>
      <c r="B224" s="151" t="s">
        <v>1000</v>
      </c>
      <c r="C224" s="111" t="s">
        <v>59</v>
      </c>
      <c r="D224" s="112" t="s">
        <v>215</v>
      </c>
      <c r="E224" s="112" t="s">
        <v>145</v>
      </c>
      <c r="F224" s="111" t="s">
        <v>1976</v>
      </c>
      <c r="G224" s="154" t="s">
        <v>1419</v>
      </c>
      <c r="H224" s="111" t="s">
        <v>1420</v>
      </c>
      <c r="I224" s="120" t="s">
        <v>2032</v>
      </c>
      <c r="J224" s="118">
        <v>1492643</v>
      </c>
      <c r="K224" s="112" t="s">
        <v>156</v>
      </c>
      <c r="L224" s="112" t="s">
        <v>1759</v>
      </c>
    </row>
    <row r="225" spans="1:12" ht="73.5" x14ac:dyDescent="0.25">
      <c r="A225" s="119" t="s">
        <v>1418</v>
      </c>
      <c r="B225" s="151" t="s">
        <v>1001</v>
      </c>
      <c r="C225" s="111" t="s">
        <v>59</v>
      </c>
      <c r="D225" s="112" t="s">
        <v>233</v>
      </c>
      <c r="E225" s="112" t="s">
        <v>145</v>
      </c>
      <c r="F225" s="111" t="s">
        <v>1976</v>
      </c>
      <c r="G225" s="154" t="s">
        <v>1419</v>
      </c>
      <c r="H225" s="111" t="s">
        <v>1420</v>
      </c>
      <c r="I225" s="120" t="s">
        <v>2032</v>
      </c>
      <c r="J225" s="118">
        <v>1492643</v>
      </c>
      <c r="K225" s="112" t="s">
        <v>156</v>
      </c>
      <c r="L225" s="112" t="s">
        <v>1760</v>
      </c>
    </row>
    <row r="226" spans="1:12" ht="73.5" x14ac:dyDescent="0.25">
      <c r="A226" s="119" t="s">
        <v>1421</v>
      </c>
      <c r="B226" s="151" t="s">
        <v>1002</v>
      </c>
      <c r="C226" s="111" t="s">
        <v>59</v>
      </c>
      <c r="D226" s="112" t="s">
        <v>218</v>
      </c>
      <c r="E226" s="112" t="s">
        <v>145</v>
      </c>
      <c r="F226" s="111" t="s">
        <v>1976</v>
      </c>
      <c r="G226" s="154" t="s">
        <v>1419</v>
      </c>
      <c r="H226" s="111" t="s">
        <v>1420</v>
      </c>
      <c r="I226" s="120" t="s">
        <v>2032</v>
      </c>
      <c r="J226" s="118">
        <v>1492643</v>
      </c>
      <c r="K226" s="112" t="s">
        <v>156</v>
      </c>
      <c r="L226" s="112" t="s">
        <v>1761</v>
      </c>
    </row>
    <row r="227" spans="1:12" ht="73.5" x14ac:dyDescent="0.25">
      <c r="A227" s="119" t="s">
        <v>1745</v>
      </c>
      <c r="B227" s="151" t="s">
        <v>1003</v>
      </c>
      <c r="C227" s="111" t="s">
        <v>59</v>
      </c>
      <c r="D227" s="112" t="s">
        <v>599</v>
      </c>
      <c r="E227" s="112" t="s">
        <v>145</v>
      </c>
      <c r="F227" s="111" t="s">
        <v>1976</v>
      </c>
      <c r="G227" s="154" t="s">
        <v>1419</v>
      </c>
      <c r="H227" s="111" t="s">
        <v>1420</v>
      </c>
      <c r="I227" s="120" t="s">
        <v>2032</v>
      </c>
      <c r="J227" s="118">
        <v>1492643</v>
      </c>
      <c r="K227" s="112" t="s">
        <v>156</v>
      </c>
      <c r="L227" s="112" t="s">
        <v>1762</v>
      </c>
    </row>
    <row r="228" spans="1:12" ht="73.5" x14ac:dyDescent="0.25">
      <c r="A228" s="119" t="s">
        <v>1744</v>
      </c>
      <c r="B228" s="151" t="s">
        <v>1004</v>
      </c>
      <c r="C228" s="111" t="s">
        <v>59</v>
      </c>
      <c r="D228" s="112" t="s">
        <v>1105</v>
      </c>
      <c r="E228" s="112" t="s">
        <v>145</v>
      </c>
      <c r="F228" s="111" t="s">
        <v>1976</v>
      </c>
      <c r="G228" s="155">
        <v>43633</v>
      </c>
      <c r="H228" s="111" t="s">
        <v>996</v>
      </c>
      <c r="I228" s="118">
        <v>5970572</v>
      </c>
      <c r="J228" s="118">
        <v>1492643</v>
      </c>
      <c r="K228" s="112" t="s">
        <v>156</v>
      </c>
      <c r="L228" s="112" t="s">
        <v>1758</v>
      </c>
    </row>
    <row r="229" spans="1:12" ht="73.5" x14ac:dyDescent="0.25">
      <c r="A229" s="119" t="s">
        <v>1424</v>
      </c>
      <c r="B229" s="151" t="s">
        <v>1005</v>
      </c>
      <c r="C229" s="111" t="s">
        <v>59</v>
      </c>
      <c r="D229" s="112" t="s">
        <v>1188</v>
      </c>
      <c r="E229" s="112" t="s">
        <v>145</v>
      </c>
      <c r="F229" s="111" t="s">
        <v>1976</v>
      </c>
      <c r="G229" s="154" t="s">
        <v>1419</v>
      </c>
      <c r="H229" s="111" t="s">
        <v>1420</v>
      </c>
      <c r="I229" s="120" t="s">
        <v>2032</v>
      </c>
      <c r="J229" s="118">
        <v>1492643</v>
      </c>
      <c r="K229" s="112" t="s">
        <v>156</v>
      </c>
      <c r="L229" s="112" t="s">
        <v>1765</v>
      </c>
    </row>
    <row r="230" spans="1:12" ht="73.5" x14ac:dyDescent="0.25">
      <c r="A230" s="119" t="s">
        <v>1743</v>
      </c>
      <c r="B230" s="151" t="s">
        <v>1006</v>
      </c>
      <c r="C230" s="111" t="s">
        <v>59</v>
      </c>
      <c r="D230" s="112" t="s">
        <v>563</v>
      </c>
      <c r="E230" s="112" t="s">
        <v>145</v>
      </c>
      <c r="F230" s="111" t="s">
        <v>1976</v>
      </c>
      <c r="G230" s="154" t="s">
        <v>1419</v>
      </c>
      <c r="H230" s="111" t="s">
        <v>1420</v>
      </c>
      <c r="I230" s="120" t="s">
        <v>2032</v>
      </c>
      <c r="J230" s="118">
        <v>1492643</v>
      </c>
      <c r="K230" s="112" t="s">
        <v>156</v>
      </c>
      <c r="L230" s="112" t="s">
        <v>1766</v>
      </c>
    </row>
    <row r="231" spans="1:12" ht="73.5" x14ac:dyDescent="0.25">
      <c r="A231" s="119" t="s">
        <v>1422</v>
      </c>
      <c r="B231" s="151" t="s">
        <v>1007</v>
      </c>
      <c r="C231" s="111" t="s">
        <v>59</v>
      </c>
      <c r="D231" s="112" t="s">
        <v>530</v>
      </c>
      <c r="E231" s="112" t="s">
        <v>145</v>
      </c>
      <c r="F231" s="111" t="s">
        <v>1976</v>
      </c>
      <c r="G231" s="154" t="s">
        <v>1423</v>
      </c>
      <c r="H231" s="111" t="s">
        <v>1420</v>
      </c>
      <c r="I231" s="120" t="s">
        <v>2046</v>
      </c>
      <c r="J231" s="118">
        <v>803731</v>
      </c>
      <c r="K231" s="112" t="s">
        <v>156</v>
      </c>
      <c r="L231" s="112" t="s">
        <v>1446</v>
      </c>
    </row>
    <row r="232" spans="1:12" ht="73.5" x14ac:dyDescent="0.25">
      <c r="A232" s="119" t="s">
        <v>1425</v>
      </c>
      <c r="B232" s="151" t="s">
        <v>1008</v>
      </c>
      <c r="C232" s="111" t="s">
        <v>59</v>
      </c>
      <c r="D232" s="112" t="s">
        <v>178</v>
      </c>
      <c r="E232" s="112" t="s">
        <v>145</v>
      </c>
      <c r="F232" s="111" t="s">
        <v>1976</v>
      </c>
      <c r="G232" s="154" t="s">
        <v>1419</v>
      </c>
      <c r="H232" s="111" t="s">
        <v>1420</v>
      </c>
      <c r="I232" s="120" t="s">
        <v>2033</v>
      </c>
      <c r="J232" s="118">
        <v>1951918</v>
      </c>
      <c r="K232" s="112" t="s">
        <v>1012</v>
      </c>
      <c r="L232" s="112" t="s">
        <v>1753</v>
      </c>
    </row>
    <row r="233" spans="1:12" ht="73.5" x14ac:dyDescent="0.25">
      <c r="A233" s="119" t="s">
        <v>888</v>
      </c>
      <c r="B233" s="151" t="s">
        <v>1010</v>
      </c>
      <c r="C233" s="111" t="s">
        <v>516</v>
      </c>
      <c r="D233" s="112" t="s">
        <v>1025</v>
      </c>
      <c r="E233" s="137" t="s">
        <v>890</v>
      </c>
      <c r="F233" s="111" t="s">
        <v>1976</v>
      </c>
      <c r="G233" s="155">
        <v>43637</v>
      </c>
      <c r="H233" s="116">
        <v>43799</v>
      </c>
      <c r="I233" s="118">
        <v>13753500</v>
      </c>
      <c r="J233" s="118"/>
      <c r="K233" s="112" t="s">
        <v>502</v>
      </c>
      <c r="L233" s="112" t="s">
        <v>1098</v>
      </c>
    </row>
    <row r="234" spans="1:12" ht="73.5" x14ac:dyDescent="0.25">
      <c r="A234" s="119" t="s">
        <v>1431</v>
      </c>
      <c r="B234" s="151" t="s">
        <v>1009</v>
      </c>
      <c r="C234" s="111" t="s">
        <v>390</v>
      </c>
      <c r="D234" s="112" t="s">
        <v>571</v>
      </c>
      <c r="E234" s="112" t="s">
        <v>145</v>
      </c>
      <c r="F234" s="111" t="s">
        <v>1976</v>
      </c>
      <c r="G234" s="154" t="s">
        <v>1419</v>
      </c>
      <c r="H234" s="111" t="s">
        <v>1420</v>
      </c>
      <c r="I234" s="120" t="s">
        <v>2032</v>
      </c>
      <c r="J234" s="118">
        <v>1492643</v>
      </c>
      <c r="K234" s="112" t="s">
        <v>156</v>
      </c>
      <c r="L234" s="112" t="s">
        <v>1767</v>
      </c>
    </row>
    <row r="235" spans="1:12" ht="73.5" x14ac:dyDescent="0.25">
      <c r="A235" s="147" t="s">
        <v>1438</v>
      </c>
      <c r="B235" s="156" t="s">
        <v>1013</v>
      </c>
      <c r="C235" s="157" t="s">
        <v>390</v>
      </c>
      <c r="D235" s="122" t="s">
        <v>1014</v>
      </c>
      <c r="E235" s="122" t="s">
        <v>145</v>
      </c>
      <c r="F235" s="111" t="s">
        <v>1976</v>
      </c>
      <c r="G235" s="116" t="s">
        <v>1427</v>
      </c>
      <c r="H235" s="116" t="s">
        <v>1269</v>
      </c>
      <c r="I235" s="120" t="s">
        <v>2042</v>
      </c>
      <c r="J235" s="142">
        <v>803731</v>
      </c>
      <c r="K235" s="122" t="s">
        <v>156</v>
      </c>
      <c r="L235" s="122" t="s">
        <v>1768</v>
      </c>
    </row>
    <row r="236" spans="1:12" ht="42" x14ac:dyDescent="0.25">
      <c r="A236" s="119" t="s">
        <v>1426</v>
      </c>
      <c r="B236" s="110" t="s">
        <v>1023</v>
      </c>
      <c r="C236" s="157" t="s">
        <v>390</v>
      </c>
      <c r="D236" s="112" t="s">
        <v>1024</v>
      </c>
      <c r="E236" s="112" t="s">
        <v>116</v>
      </c>
      <c r="F236" s="111" t="s">
        <v>1976</v>
      </c>
      <c r="G236" s="116" t="s">
        <v>1427</v>
      </c>
      <c r="H236" s="116" t="s">
        <v>1428</v>
      </c>
      <c r="I236" s="120" t="s">
        <v>2047</v>
      </c>
      <c r="J236" s="118">
        <v>1320415</v>
      </c>
      <c r="K236" s="112" t="s">
        <v>502</v>
      </c>
      <c r="L236" s="112" t="s">
        <v>1742</v>
      </c>
    </row>
    <row r="237" spans="1:12" ht="73.5" x14ac:dyDescent="0.25">
      <c r="A237" s="158" t="s">
        <v>1429</v>
      </c>
      <c r="B237" s="156" t="s">
        <v>1018</v>
      </c>
      <c r="C237" s="111" t="s">
        <v>390</v>
      </c>
      <c r="D237" s="139" t="s">
        <v>1019</v>
      </c>
      <c r="E237" s="139" t="s">
        <v>1044</v>
      </c>
      <c r="F237" s="111" t="s">
        <v>1976</v>
      </c>
      <c r="G237" s="116" t="s">
        <v>1427</v>
      </c>
      <c r="H237" s="116" t="s">
        <v>1428</v>
      </c>
      <c r="I237" s="120" t="s">
        <v>2033</v>
      </c>
      <c r="J237" s="159">
        <v>1951918</v>
      </c>
      <c r="K237" s="139" t="s">
        <v>502</v>
      </c>
      <c r="L237" s="139" t="s">
        <v>1741</v>
      </c>
    </row>
    <row r="238" spans="1:12" ht="63" x14ac:dyDescent="0.25">
      <c r="A238" s="119" t="s">
        <v>1562</v>
      </c>
      <c r="B238" s="110" t="s">
        <v>1021</v>
      </c>
      <c r="C238" s="111" t="s">
        <v>516</v>
      </c>
      <c r="D238" s="112" t="s">
        <v>1128</v>
      </c>
      <c r="E238" s="112" t="s">
        <v>1026</v>
      </c>
      <c r="F238" s="111" t="s">
        <v>1072</v>
      </c>
      <c r="G238" s="115">
        <v>43649</v>
      </c>
      <c r="H238" s="111" t="s">
        <v>554</v>
      </c>
      <c r="I238" s="160" t="s">
        <v>2001</v>
      </c>
      <c r="J238" s="161"/>
      <c r="K238" s="112" t="s">
        <v>555</v>
      </c>
      <c r="L238" s="112" t="s">
        <v>1731</v>
      </c>
    </row>
    <row r="239" spans="1:12" ht="52.5" x14ac:dyDescent="0.25">
      <c r="A239" s="119" t="s">
        <v>1020</v>
      </c>
      <c r="B239" s="110" t="s">
        <v>1022</v>
      </c>
      <c r="C239" s="111" t="s">
        <v>516</v>
      </c>
      <c r="D239" s="112" t="s">
        <v>1127</v>
      </c>
      <c r="E239" s="112" t="s">
        <v>1032</v>
      </c>
      <c r="F239" s="111" t="s">
        <v>801</v>
      </c>
      <c r="G239" s="115">
        <v>43657</v>
      </c>
      <c r="H239" s="111" t="s">
        <v>554</v>
      </c>
      <c r="I239" s="118">
        <v>16717245</v>
      </c>
      <c r="J239" s="113"/>
      <c r="K239" s="112" t="s">
        <v>555</v>
      </c>
      <c r="L239" s="112" t="s">
        <v>1146</v>
      </c>
    </row>
    <row r="240" spans="1:12" ht="147" x14ac:dyDescent="0.25">
      <c r="A240" s="119" t="s">
        <v>1769</v>
      </c>
      <c r="B240" s="110" t="s">
        <v>1174</v>
      </c>
      <c r="C240" s="111" t="s">
        <v>516</v>
      </c>
      <c r="D240" s="122" t="s">
        <v>1175</v>
      </c>
      <c r="E240" s="122" t="s">
        <v>490</v>
      </c>
      <c r="F240" s="111" t="s">
        <v>1176</v>
      </c>
      <c r="G240" s="115">
        <v>43644</v>
      </c>
      <c r="H240" s="116">
        <v>43814</v>
      </c>
      <c r="I240" s="120" t="s">
        <v>2053</v>
      </c>
      <c r="J240" s="143"/>
      <c r="K240" s="122" t="s">
        <v>1177</v>
      </c>
      <c r="L240" s="122" t="s">
        <v>1808</v>
      </c>
    </row>
    <row r="241" spans="1:12" ht="84" x14ac:dyDescent="0.25">
      <c r="A241" s="147" t="s">
        <v>1027</v>
      </c>
      <c r="B241" s="156" t="s">
        <v>1028</v>
      </c>
      <c r="C241" s="111" t="s">
        <v>390</v>
      </c>
      <c r="D241" s="122" t="s">
        <v>1029</v>
      </c>
      <c r="E241" s="122" t="s">
        <v>1030</v>
      </c>
      <c r="F241" s="157" t="s">
        <v>1031</v>
      </c>
      <c r="G241" s="115">
        <v>43669</v>
      </c>
      <c r="H241" s="116">
        <v>43725</v>
      </c>
      <c r="I241" s="118">
        <v>4750000</v>
      </c>
      <c r="J241" s="162" t="s">
        <v>1104</v>
      </c>
      <c r="K241" s="122" t="s">
        <v>156</v>
      </c>
      <c r="L241" s="122" t="s">
        <v>1052</v>
      </c>
    </row>
    <row r="242" spans="1:12" ht="84" x14ac:dyDescent="0.25">
      <c r="A242" s="147" t="s">
        <v>1039</v>
      </c>
      <c r="B242" s="110" t="s">
        <v>1033</v>
      </c>
      <c r="C242" s="111" t="s">
        <v>390</v>
      </c>
      <c r="D242" s="122" t="s">
        <v>1048</v>
      </c>
      <c r="E242" s="122" t="s">
        <v>1030</v>
      </c>
      <c r="F242" s="157" t="s">
        <v>1047</v>
      </c>
      <c r="G242" s="163">
        <v>43669</v>
      </c>
      <c r="H242" s="164">
        <v>43714</v>
      </c>
      <c r="I242" s="142">
        <v>2927870</v>
      </c>
      <c r="J242" s="162" t="s">
        <v>1103</v>
      </c>
      <c r="K242" s="122" t="s">
        <v>156</v>
      </c>
      <c r="L242" s="122" t="s">
        <v>1057</v>
      </c>
    </row>
    <row r="243" spans="1:12" ht="73.5" x14ac:dyDescent="0.25">
      <c r="A243" s="147" t="s">
        <v>1034</v>
      </c>
      <c r="B243" s="110" t="s">
        <v>1036</v>
      </c>
      <c r="C243" s="111" t="s">
        <v>390</v>
      </c>
      <c r="D243" s="122" t="s">
        <v>595</v>
      </c>
      <c r="E243" s="122" t="s">
        <v>1046</v>
      </c>
      <c r="F243" s="157" t="s">
        <v>1047</v>
      </c>
      <c r="G243" s="163">
        <v>43675</v>
      </c>
      <c r="H243" s="164">
        <v>43721</v>
      </c>
      <c r="I243" s="142">
        <v>2927870</v>
      </c>
      <c r="J243" s="143"/>
      <c r="K243" s="122" t="s">
        <v>156</v>
      </c>
      <c r="L243" s="122" t="s">
        <v>1058</v>
      </c>
    </row>
    <row r="244" spans="1:12" ht="73.5" x14ac:dyDescent="0.25">
      <c r="A244" s="147" t="s">
        <v>1035</v>
      </c>
      <c r="B244" s="110" t="s">
        <v>1038</v>
      </c>
      <c r="C244" s="111" t="s">
        <v>390</v>
      </c>
      <c r="D244" s="122" t="s">
        <v>1059</v>
      </c>
      <c r="E244" s="122" t="s">
        <v>1046</v>
      </c>
      <c r="F244" s="157" t="s">
        <v>1047</v>
      </c>
      <c r="G244" s="163">
        <v>43669</v>
      </c>
      <c r="H244" s="164">
        <v>43714</v>
      </c>
      <c r="I244" s="142">
        <v>2927870</v>
      </c>
      <c r="J244" s="143"/>
      <c r="K244" s="122" t="s">
        <v>156</v>
      </c>
      <c r="L244" s="122" t="s">
        <v>1074</v>
      </c>
    </row>
    <row r="245" spans="1:12" ht="73.5" x14ac:dyDescent="0.25">
      <c r="A245" s="147" t="s">
        <v>1037</v>
      </c>
      <c r="B245" s="110" t="s">
        <v>1040</v>
      </c>
      <c r="C245" s="111" t="s">
        <v>390</v>
      </c>
      <c r="D245" s="122" t="s">
        <v>1045</v>
      </c>
      <c r="E245" s="122" t="s">
        <v>1046</v>
      </c>
      <c r="F245" s="157" t="s">
        <v>1031</v>
      </c>
      <c r="G245" s="163">
        <v>43648</v>
      </c>
      <c r="H245" s="164">
        <v>43725</v>
      </c>
      <c r="I245" s="142">
        <v>3500000</v>
      </c>
      <c r="J245" s="162" t="s">
        <v>1099</v>
      </c>
      <c r="K245" s="122" t="s">
        <v>156</v>
      </c>
      <c r="L245" s="122" t="s">
        <v>1054</v>
      </c>
    </row>
    <row r="246" spans="1:12" ht="73.5" x14ac:dyDescent="0.25">
      <c r="A246" s="147" t="s">
        <v>1042</v>
      </c>
      <c r="B246" s="110" t="s">
        <v>1041</v>
      </c>
      <c r="C246" s="111" t="s">
        <v>390</v>
      </c>
      <c r="D246" s="122" t="s">
        <v>1060</v>
      </c>
      <c r="E246" s="122" t="s">
        <v>1046</v>
      </c>
      <c r="F246" s="157" t="s">
        <v>1047</v>
      </c>
      <c r="G246" s="163">
        <v>43648</v>
      </c>
      <c r="H246" s="164">
        <v>43725</v>
      </c>
      <c r="I246" s="142">
        <v>2927870</v>
      </c>
      <c r="J246" s="162" t="s">
        <v>1097</v>
      </c>
      <c r="K246" s="122" t="s">
        <v>156</v>
      </c>
      <c r="L246" s="122" t="s">
        <v>1075</v>
      </c>
    </row>
    <row r="247" spans="1:12" s="129" customFormat="1" ht="21" x14ac:dyDescent="0.25">
      <c r="A247" s="165" t="s">
        <v>1109</v>
      </c>
      <c r="B247" s="127" t="s">
        <v>1043</v>
      </c>
      <c r="C247" s="125" t="s">
        <v>405</v>
      </c>
      <c r="D247" s="166"/>
      <c r="E247" s="166"/>
      <c r="F247" s="167"/>
      <c r="G247" s="168"/>
      <c r="H247" s="167"/>
      <c r="I247" s="169"/>
      <c r="J247" s="170"/>
      <c r="K247" s="166"/>
      <c r="L247" s="170"/>
    </row>
    <row r="248" spans="1:12" ht="73.5" x14ac:dyDescent="0.25">
      <c r="A248" s="119" t="s">
        <v>1015</v>
      </c>
      <c r="B248" s="110" t="s">
        <v>1049</v>
      </c>
      <c r="C248" s="111" t="s">
        <v>1050</v>
      </c>
      <c r="D248" s="112" t="s">
        <v>1016</v>
      </c>
      <c r="E248" s="112" t="s">
        <v>1017</v>
      </c>
      <c r="F248" s="111" t="s">
        <v>2002</v>
      </c>
      <c r="G248" s="116" t="s">
        <v>1441</v>
      </c>
      <c r="H248" s="116" t="s">
        <v>1442</v>
      </c>
      <c r="I248" s="118">
        <v>27000000</v>
      </c>
      <c r="J248" s="118"/>
      <c r="K248" s="112" t="s">
        <v>156</v>
      </c>
      <c r="L248" s="112" t="s">
        <v>1089</v>
      </c>
    </row>
    <row r="249" spans="1:12" ht="63" x14ac:dyDescent="0.25">
      <c r="A249" s="119" t="s">
        <v>1181</v>
      </c>
      <c r="B249" s="151" t="s">
        <v>1051</v>
      </c>
      <c r="C249" s="111" t="s">
        <v>1276</v>
      </c>
      <c r="D249" s="112" t="s">
        <v>895</v>
      </c>
      <c r="E249" s="112" t="s">
        <v>1053</v>
      </c>
      <c r="F249" s="111" t="s">
        <v>801</v>
      </c>
      <c r="G249" s="116" t="s">
        <v>1415</v>
      </c>
      <c r="H249" s="116">
        <v>43764</v>
      </c>
      <c r="I249" s="120" t="s">
        <v>1703</v>
      </c>
      <c r="J249" s="113"/>
      <c r="K249" s="112" t="s">
        <v>156</v>
      </c>
      <c r="L249" s="112" t="s">
        <v>1187</v>
      </c>
    </row>
    <row r="250" spans="1:12" ht="54" customHeight="1" x14ac:dyDescent="0.25">
      <c r="A250" s="119" t="s">
        <v>1978</v>
      </c>
      <c r="B250" s="110" t="s">
        <v>1055</v>
      </c>
      <c r="C250" s="111" t="s">
        <v>390</v>
      </c>
      <c r="D250" s="112" t="s">
        <v>432</v>
      </c>
      <c r="E250" s="112" t="s">
        <v>1056</v>
      </c>
      <c r="F250" s="111" t="s">
        <v>1072</v>
      </c>
      <c r="G250" s="115">
        <v>43641</v>
      </c>
      <c r="H250" s="116">
        <v>43768</v>
      </c>
      <c r="I250" s="118">
        <v>31468905</v>
      </c>
      <c r="J250" s="118">
        <v>6293781</v>
      </c>
      <c r="K250" s="112" t="s">
        <v>1069</v>
      </c>
      <c r="L250" s="112" t="s">
        <v>1071</v>
      </c>
    </row>
    <row r="251" spans="1:12" ht="84" x14ac:dyDescent="0.25">
      <c r="A251" s="119" t="s">
        <v>1171</v>
      </c>
      <c r="B251" s="110" t="s">
        <v>1141</v>
      </c>
      <c r="C251" s="111" t="s">
        <v>390</v>
      </c>
      <c r="D251" s="112" t="s">
        <v>1029</v>
      </c>
      <c r="E251" s="112" t="s">
        <v>1066</v>
      </c>
      <c r="F251" s="111" t="s">
        <v>801</v>
      </c>
      <c r="G251" s="115">
        <v>43648</v>
      </c>
      <c r="H251" s="116">
        <v>43771</v>
      </c>
      <c r="I251" s="118">
        <v>7807672</v>
      </c>
      <c r="J251" s="118">
        <v>1951918</v>
      </c>
      <c r="K251" s="112" t="s">
        <v>156</v>
      </c>
      <c r="L251" s="112"/>
    </row>
    <row r="252" spans="1:12" ht="84" x14ac:dyDescent="0.25">
      <c r="A252" s="119" t="s">
        <v>1067</v>
      </c>
      <c r="B252" s="110" t="s">
        <v>1061</v>
      </c>
      <c r="C252" s="111" t="s">
        <v>390</v>
      </c>
      <c r="D252" s="112" t="s">
        <v>1065</v>
      </c>
      <c r="E252" s="112" t="s">
        <v>1066</v>
      </c>
      <c r="F252" s="111" t="s">
        <v>1070</v>
      </c>
      <c r="G252" s="115">
        <v>43648</v>
      </c>
      <c r="H252" s="116">
        <v>43710</v>
      </c>
      <c r="I252" s="118">
        <v>3903836</v>
      </c>
      <c r="J252" s="118">
        <v>1951918</v>
      </c>
      <c r="K252" s="112" t="s">
        <v>156</v>
      </c>
      <c r="L252" s="112" t="s">
        <v>1073</v>
      </c>
    </row>
    <row r="253" spans="1:12" ht="84" x14ac:dyDescent="0.25">
      <c r="A253" s="119" t="s">
        <v>1064</v>
      </c>
      <c r="B253" s="110" t="s">
        <v>1062</v>
      </c>
      <c r="C253" s="111" t="s">
        <v>390</v>
      </c>
      <c r="D253" s="112" t="s">
        <v>1060</v>
      </c>
      <c r="E253" s="112" t="s">
        <v>1066</v>
      </c>
      <c r="F253" s="111" t="s">
        <v>1070</v>
      </c>
      <c r="G253" s="115">
        <v>43648</v>
      </c>
      <c r="H253" s="116">
        <v>43710</v>
      </c>
      <c r="I253" s="118">
        <v>3903836</v>
      </c>
      <c r="J253" s="118">
        <v>1951918</v>
      </c>
      <c r="K253" s="112" t="s">
        <v>156</v>
      </c>
      <c r="L253" s="112" t="s">
        <v>1076</v>
      </c>
    </row>
    <row r="254" spans="1:12" ht="84" x14ac:dyDescent="0.25">
      <c r="A254" s="119" t="s">
        <v>1068</v>
      </c>
      <c r="B254" s="110" t="s">
        <v>1063</v>
      </c>
      <c r="C254" s="111" t="s">
        <v>390</v>
      </c>
      <c r="D254" s="112" t="s">
        <v>1083</v>
      </c>
      <c r="E254" s="112" t="s">
        <v>1066</v>
      </c>
      <c r="F254" s="111" t="s">
        <v>174</v>
      </c>
      <c r="G254" s="115">
        <v>43648</v>
      </c>
      <c r="H254" s="116">
        <v>43679</v>
      </c>
      <c r="I254" s="118">
        <v>1951918</v>
      </c>
      <c r="J254" s="118">
        <v>1951918</v>
      </c>
      <c r="K254" s="112" t="s">
        <v>156</v>
      </c>
      <c r="L254" s="112" t="s">
        <v>1088</v>
      </c>
    </row>
    <row r="255" spans="1:12" ht="52.5" x14ac:dyDescent="0.25">
      <c r="A255" s="119" t="s">
        <v>1077</v>
      </c>
      <c r="B255" s="110" t="s">
        <v>1078</v>
      </c>
      <c r="C255" s="111" t="s">
        <v>516</v>
      </c>
      <c r="D255" s="112" t="s">
        <v>1125</v>
      </c>
      <c r="E255" s="112" t="s">
        <v>1082</v>
      </c>
      <c r="F255" s="111" t="s">
        <v>1126</v>
      </c>
      <c r="G255" s="115">
        <v>43655</v>
      </c>
      <c r="H255" s="116">
        <v>43691</v>
      </c>
      <c r="I255" s="118">
        <v>2567904</v>
      </c>
      <c r="J255" s="113"/>
      <c r="K255" s="112" t="s">
        <v>427</v>
      </c>
      <c r="L255" s="112" t="s">
        <v>1135</v>
      </c>
    </row>
    <row r="256" spans="1:12" ht="199.5" x14ac:dyDescent="0.25">
      <c r="A256" s="119" t="s">
        <v>1080</v>
      </c>
      <c r="B256" s="110" t="s">
        <v>1079</v>
      </c>
      <c r="C256" s="111" t="s">
        <v>516</v>
      </c>
      <c r="D256" s="121" t="s">
        <v>923</v>
      </c>
      <c r="E256" s="112" t="s">
        <v>1081</v>
      </c>
      <c r="F256" s="111" t="s">
        <v>1110</v>
      </c>
      <c r="G256" s="115">
        <v>43655</v>
      </c>
      <c r="H256" s="116">
        <v>43799</v>
      </c>
      <c r="I256" s="118">
        <v>11089800</v>
      </c>
      <c r="J256" s="113"/>
      <c r="K256" s="112" t="s">
        <v>156</v>
      </c>
      <c r="L256" s="112" t="s">
        <v>1124</v>
      </c>
    </row>
    <row r="257" spans="1:12" ht="73.5" x14ac:dyDescent="0.25">
      <c r="A257" s="119" t="s">
        <v>1085</v>
      </c>
      <c r="B257" s="110" t="s">
        <v>1084</v>
      </c>
      <c r="C257" s="111" t="s">
        <v>59</v>
      </c>
      <c r="D257" s="112" t="s">
        <v>1096</v>
      </c>
      <c r="E257" s="112" t="s">
        <v>145</v>
      </c>
      <c r="F257" s="111" t="s">
        <v>1086</v>
      </c>
      <c r="G257" s="115">
        <v>43642</v>
      </c>
      <c r="H257" s="116">
        <v>43703</v>
      </c>
      <c r="I257" s="118">
        <v>1607462</v>
      </c>
      <c r="J257" s="118">
        <v>803731</v>
      </c>
      <c r="K257" s="112" t="s">
        <v>156</v>
      </c>
      <c r="L257" s="112" t="s">
        <v>1087</v>
      </c>
    </row>
    <row r="258" spans="1:12" ht="94.5" x14ac:dyDescent="0.25">
      <c r="A258" s="109"/>
      <c r="B258" s="110" t="s">
        <v>1090</v>
      </c>
      <c r="C258" s="111" t="s">
        <v>106</v>
      </c>
      <c r="D258" s="112" t="s">
        <v>112</v>
      </c>
      <c r="E258" s="112" t="s">
        <v>1092</v>
      </c>
      <c r="F258" s="111" t="s">
        <v>109</v>
      </c>
      <c r="G258" s="115">
        <v>43647</v>
      </c>
      <c r="H258" s="116">
        <v>43830</v>
      </c>
      <c r="I258" s="113" t="s">
        <v>1102</v>
      </c>
      <c r="J258" s="118">
        <v>307764</v>
      </c>
      <c r="K258" s="112" t="s">
        <v>110</v>
      </c>
      <c r="L258" s="113"/>
    </row>
    <row r="259" spans="1:12" ht="126" x14ac:dyDescent="0.25">
      <c r="A259" s="109"/>
      <c r="B259" s="110" t="s">
        <v>1091</v>
      </c>
      <c r="C259" s="111" t="s">
        <v>106</v>
      </c>
      <c r="D259" s="112" t="s">
        <v>113</v>
      </c>
      <c r="E259" s="112" t="s">
        <v>1101</v>
      </c>
      <c r="F259" s="111" t="s">
        <v>109</v>
      </c>
      <c r="G259" s="115">
        <v>43647</v>
      </c>
      <c r="H259" s="116">
        <v>43830</v>
      </c>
      <c r="I259" s="113" t="s">
        <v>1100</v>
      </c>
      <c r="J259" s="118">
        <v>230104</v>
      </c>
      <c r="K259" s="112" t="s">
        <v>110</v>
      </c>
      <c r="L259" s="113"/>
    </row>
    <row r="260" spans="1:12" ht="67.5" x14ac:dyDescent="0.25">
      <c r="A260" s="124" t="s">
        <v>1156</v>
      </c>
      <c r="B260" s="171" t="s">
        <v>1093</v>
      </c>
      <c r="C260" s="125" t="s">
        <v>2003</v>
      </c>
      <c r="D260" s="172" t="s">
        <v>1095</v>
      </c>
      <c r="E260" s="172" t="s">
        <v>1106</v>
      </c>
      <c r="F260" s="173"/>
      <c r="G260" s="171"/>
      <c r="H260" s="173"/>
      <c r="I260" s="174"/>
      <c r="J260" s="174"/>
      <c r="K260" s="172"/>
      <c r="L260" s="174"/>
    </row>
    <row r="261" spans="1:12" ht="73.5" x14ac:dyDescent="0.25">
      <c r="A261" s="124" t="s">
        <v>1156</v>
      </c>
      <c r="B261" s="127" t="s">
        <v>1094</v>
      </c>
      <c r="C261" s="125" t="s">
        <v>2004</v>
      </c>
      <c r="D261" s="126" t="s">
        <v>1108</v>
      </c>
      <c r="E261" s="126" t="s">
        <v>1107</v>
      </c>
      <c r="F261" s="125"/>
      <c r="G261" s="127"/>
      <c r="H261" s="125"/>
      <c r="I261" s="128"/>
      <c r="J261" s="128"/>
      <c r="K261" s="126" t="s">
        <v>156</v>
      </c>
      <c r="L261" s="128"/>
    </row>
    <row r="262" spans="1:12" ht="73.5" x14ac:dyDescent="0.25">
      <c r="A262" s="175" t="s">
        <v>1157</v>
      </c>
      <c r="B262" s="110" t="s">
        <v>1113</v>
      </c>
      <c r="C262" s="111" t="s">
        <v>516</v>
      </c>
      <c r="D262" s="121" t="s">
        <v>1173</v>
      </c>
      <c r="E262" s="112" t="s">
        <v>1158</v>
      </c>
      <c r="F262" s="111" t="s">
        <v>1126</v>
      </c>
      <c r="G262" s="115">
        <v>43675</v>
      </c>
      <c r="H262" s="116">
        <v>43708</v>
      </c>
      <c r="I262" s="118">
        <v>13500000</v>
      </c>
      <c r="J262" s="113"/>
      <c r="K262" s="112" t="s">
        <v>498</v>
      </c>
      <c r="L262" s="112" t="s">
        <v>1183</v>
      </c>
    </row>
    <row r="263" spans="1:12" ht="73.5" x14ac:dyDescent="0.25">
      <c r="A263" s="119" t="s">
        <v>1139</v>
      </c>
      <c r="B263" s="110" t="s">
        <v>1116</v>
      </c>
      <c r="C263" s="111" t="s">
        <v>516</v>
      </c>
      <c r="D263" s="112" t="s">
        <v>923</v>
      </c>
      <c r="E263" s="112" t="s">
        <v>1134</v>
      </c>
      <c r="F263" s="111" t="s">
        <v>1161</v>
      </c>
      <c r="G263" s="115">
        <v>43665</v>
      </c>
      <c r="H263" s="116">
        <v>43727</v>
      </c>
      <c r="I263" s="118">
        <v>1500000</v>
      </c>
      <c r="J263" s="113"/>
      <c r="K263" s="112" t="s">
        <v>156</v>
      </c>
      <c r="L263" s="112" t="s">
        <v>1165</v>
      </c>
    </row>
    <row r="264" spans="1:12" ht="73.5" x14ac:dyDescent="0.25">
      <c r="A264" s="119" t="s">
        <v>1140</v>
      </c>
      <c r="B264" s="110" t="s">
        <v>1117</v>
      </c>
      <c r="C264" s="111" t="s">
        <v>516</v>
      </c>
      <c r="D264" s="112" t="s">
        <v>923</v>
      </c>
      <c r="E264" s="112" t="s">
        <v>1136</v>
      </c>
      <c r="F264" s="111" t="s">
        <v>1161</v>
      </c>
      <c r="G264" s="115">
        <v>43665</v>
      </c>
      <c r="H264" s="116">
        <v>43727</v>
      </c>
      <c r="I264" s="118">
        <v>3000000</v>
      </c>
      <c r="J264" s="113"/>
      <c r="K264" s="112" t="s">
        <v>156</v>
      </c>
      <c r="L264" s="112" t="s">
        <v>1164</v>
      </c>
    </row>
    <row r="265" spans="1:12" ht="52.5" x14ac:dyDescent="0.25">
      <c r="A265" s="119" t="s">
        <v>1131</v>
      </c>
      <c r="B265" s="110" t="s">
        <v>1132</v>
      </c>
      <c r="C265" s="111" t="s">
        <v>516</v>
      </c>
      <c r="D265" s="112" t="s">
        <v>1162</v>
      </c>
      <c r="E265" s="112" t="s">
        <v>1133</v>
      </c>
      <c r="F265" s="111" t="s">
        <v>174</v>
      </c>
      <c r="G265" s="115">
        <v>43670</v>
      </c>
      <c r="H265" s="116">
        <v>43701</v>
      </c>
      <c r="I265" s="118">
        <v>6283500</v>
      </c>
      <c r="J265" s="113"/>
      <c r="K265" s="112" t="s">
        <v>156</v>
      </c>
      <c r="L265" s="112" t="s">
        <v>1163</v>
      </c>
    </row>
    <row r="266" spans="1:12" ht="189" x14ac:dyDescent="0.25">
      <c r="A266" s="119"/>
      <c r="B266" s="110" t="s">
        <v>1138</v>
      </c>
      <c r="C266" s="111" t="s">
        <v>1137</v>
      </c>
      <c r="D266" s="112" t="s">
        <v>1209</v>
      </c>
      <c r="E266" s="112" t="s">
        <v>1142</v>
      </c>
      <c r="F266" s="111" t="s">
        <v>1210</v>
      </c>
      <c r="G266" s="110"/>
      <c r="H266" s="111"/>
      <c r="I266" s="113"/>
      <c r="J266" s="113"/>
      <c r="K266" s="112" t="s">
        <v>110</v>
      </c>
      <c r="L266" s="113"/>
    </row>
    <row r="267" spans="1:12" ht="63" x14ac:dyDescent="0.25">
      <c r="A267" s="119" t="s">
        <v>1248</v>
      </c>
      <c r="B267" s="110" t="s">
        <v>1143</v>
      </c>
      <c r="C267" s="111" t="s">
        <v>1150</v>
      </c>
      <c r="D267" s="176" t="s">
        <v>1928</v>
      </c>
      <c r="E267" s="112" t="s">
        <v>1151</v>
      </c>
      <c r="F267" s="111" t="s">
        <v>1231</v>
      </c>
      <c r="G267" s="116" t="s">
        <v>1249</v>
      </c>
      <c r="H267" s="116" t="s">
        <v>1232</v>
      </c>
      <c r="I267" s="177" t="s">
        <v>2048</v>
      </c>
      <c r="J267" s="113"/>
      <c r="K267" s="112" t="s">
        <v>110</v>
      </c>
      <c r="L267" s="112" t="s">
        <v>1251</v>
      </c>
    </row>
    <row r="268" spans="1:12" ht="77.45" customHeight="1" x14ac:dyDescent="0.25">
      <c r="A268" s="124" t="s">
        <v>1154</v>
      </c>
      <c r="B268" s="127" t="s">
        <v>1144</v>
      </c>
      <c r="C268" s="125" t="s">
        <v>2005</v>
      </c>
      <c r="D268" s="126" t="s">
        <v>1145</v>
      </c>
      <c r="E268" s="126" t="s">
        <v>1148</v>
      </c>
      <c r="F268" s="178"/>
      <c r="G268" s="178"/>
      <c r="H268" s="178"/>
      <c r="I268" s="178"/>
      <c r="J268" s="178"/>
      <c r="K268" s="178"/>
      <c r="L268" s="178"/>
    </row>
    <row r="269" spans="1:12" ht="73.5" x14ac:dyDescent="0.25">
      <c r="A269" s="119" t="s">
        <v>1233</v>
      </c>
      <c r="B269" s="110" t="s">
        <v>1147</v>
      </c>
      <c r="C269" s="111" t="s">
        <v>1150</v>
      </c>
      <c r="D269" s="112" t="s">
        <v>1203</v>
      </c>
      <c r="E269" s="121" t="s">
        <v>1197</v>
      </c>
      <c r="F269" s="111" t="s">
        <v>1325</v>
      </c>
      <c r="G269" s="116" t="s">
        <v>1326</v>
      </c>
      <c r="H269" s="116" t="s">
        <v>2006</v>
      </c>
      <c r="I269" s="120" t="s">
        <v>2049</v>
      </c>
      <c r="J269" s="113"/>
      <c r="K269" s="112" t="s">
        <v>2007</v>
      </c>
      <c r="L269" s="112" t="s">
        <v>1237</v>
      </c>
    </row>
    <row r="270" spans="1:12" ht="52.5" x14ac:dyDescent="0.25">
      <c r="A270" s="175" t="s">
        <v>1159</v>
      </c>
      <c r="B270" s="110" t="s">
        <v>1155</v>
      </c>
      <c r="C270" s="111" t="s">
        <v>516</v>
      </c>
      <c r="D270" s="121" t="s">
        <v>1172</v>
      </c>
      <c r="E270" s="112" t="s">
        <v>1160</v>
      </c>
      <c r="F270" s="111" t="s">
        <v>801</v>
      </c>
      <c r="G270" s="115">
        <v>43672</v>
      </c>
      <c r="H270" s="116">
        <v>43799</v>
      </c>
      <c r="I270" s="179">
        <v>8096965.3399999999</v>
      </c>
      <c r="J270" s="113"/>
      <c r="K270" s="112" t="s">
        <v>555</v>
      </c>
      <c r="L270" s="112" t="s">
        <v>1184</v>
      </c>
    </row>
    <row r="271" spans="1:12" ht="57.6" customHeight="1" x14ac:dyDescent="0.25">
      <c r="A271" s="119" t="s">
        <v>1166</v>
      </c>
      <c r="B271" s="110" t="s">
        <v>1167</v>
      </c>
      <c r="C271" s="111" t="s">
        <v>516</v>
      </c>
      <c r="D271" s="112" t="s">
        <v>1185</v>
      </c>
      <c r="E271" s="112" t="s">
        <v>1168</v>
      </c>
      <c r="F271" s="111" t="s">
        <v>1126</v>
      </c>
      <c r="G271" s="115">
        <v>43678</v>
      </c>
      <c r="H271" s="116">
        <v>43738</v>
      </c>
      <c r="I271" s="118">
        <v>16541000</v>
      </c>
      <c r="J271" s="113"/>
      <c r="K271" s="112"/>
      <c r="L271" s="112" t="s">
        <v>1186</v>
      </c>
    </row>
    <row r="272" spans="1:12" s="129" customFormat="1" ht="84" x14ac:dyDescent="0.25">
      <c r="A272" s="124" t="s">
        <v>1170</v>
      </c>
      <c r="B272" s="127" t="s">
        <v>1169</v>
      </c>
      <c r="C272" s="125" t="s">
        <v>2005</v>
      </c>
      <c r="D272" s="126" t="s">
        <v>1192</v>
      </c>
      <c r="E272" s="126" t="s">
        <v>1193</v>
      </c>
      <c r="F272" s="180"/>
      <c r="G272" s="181"/>
      <c r="H272" s="181"/>
      <c r="I272" s="181"/>
      <c r="J272" s="181"/>
      <c r="K272" s="181"/>
      <c r="L272" s="182"/>
    </row>
    <row r="273" spans="1:12" ht="63" x14ac:dyDescent="0.25">
      <c r="A273" s="119" t="s">
        <v>1180</v>
      </c>
      <c r="B273" s="110" t="s">
        <v>1179</v>
      </c>
      <c r="C273" s="111" t="s">
        <v>1178</v>
      </c>
      <c r="D273" s="112" t="s">
        <v>1318</v>
      </c>
      <c r="E273" s="112" t="s">
        <v>1182</v>
      </c>
      <c r="F273" s="111" t="s">
        <v>1240</v>
      </c>
      <c r="G273" s="116">
        <v>43732</v>
      </c>
      <c r="H273" s="116" t="s">
        <v>2008</v>
      </c>
      <c r="I273" s="118">
        <v>30612600</v>
      </c>
      <c r="J273" s="113"/>
      <c r="K273" s="112" t="s">
        <v>1239</v>
      </c>
      <c r="L273" s="112" t="s">
        <v>1246</v>
      </c>
    </row>
    <row r="274" spans="1:12" ht="105.75" thickBot="1" x14ac:dyDescent="0.3">
      <c r="A274" s="119" t="s">
        <v>1191</v>
      </c>
      <c r="B274" s="110" t="s">
        <v>1190</v>
      </c>
      <c r="C274" s="111" t="s">
        <v>516</v>
      </c>
      <c r="D274" s="112" t="s">
        <v>1208</v>
      </c>
      <c r="E274" s="112" t="s">
        <v>1189</v>
      </c>
      <c r="F274" s="111" t="s">
        <v>1207</v>
      </c>
      <c r="G274" s="115">
        <v>43698</v>
      </c>
      <c r="H274" s="136">
        <v>43730</v>
      </c>
      <c r="I274" s="120">
        <v>8831200</v>
      </c>
      <c r="J274" s="113"/>
      <c r="K274" s="112" t="s">
        <v>1983</v>
      </c>
      <c r="L274" s="112" t="s">
        <v>1216</v>
      </c>
    </row>
    <row r="275" spans="1:12" ht="74.25" thickBot="1" x14ac:dyDescent="0.3">
      <c r="A275" s="119" t="s">
        <v>1981</v>
      </c>
      <c r="B275" s="110" t="s">
        <v>1194</v>
      </c>
      <c r="C275" s="111" t="s">
        <v>1178</v>
      </c>
      <c r="D275" s="112" t="s">
        <v>1319</v>
      </c>
      <c r="E275" s="112" t="s">
        <v>1148</v>
      </c>
      <c r="F275" s="111" t="s">
        <v>1457</v>
      </c>
      <c r="G275" s="183" t="s">
        <v>1277</v>
      </c>
      <c r="H275" s="184" t="s">
        <v>1269</v>
      </c>
      <c r="I275" s="185">
        <v>81991500</v>
      </c>
      <c r="J275" s="113"/>
      <c r="K275" s="112" t="s">
        <v>1982</v>
      </c>
      <c r="L275" s="112" t="s">
        <v>1250</v>
      </c>
    </row>
    <row r="276" spans="1:12" ht="199.5" x14ac:dyDescent="0.25">
      <c r="A276" s="119" t="s">
        <v>1613</v>
      </c>
      <c r="B276" s="110" t="s">
        <v>1195</v>
      </c>
      <c r="C276" s="111" t="s">
        <v>516</v>
      </c>
      <c r="D276" s="112" t="s">
        <v>923</v>
      </c>
      <c r="E276" s="112" t="s">
        <v>1196</v>
      </c>
      <c r="F276" s="111" t="s">
        <v>801</v>
      </c>
      <c r="G276" s="115">
        <v>43705</v>
      </c>
      <c r="H276" s="186">
        <v>43829</v>
      </c>
      <c r="I276" s="120" t="s">
        <v>2050</v>
      </c>
      <c r="J276" s="113"/>
      <c r="K276" s="112" t="s">
        <v>110</v>
      </c>
      <c r="L276" s="112" t="s">
        <v>1655</v>
      </c>
    </row>
    <row r="277" spans="1:12" ht="42" x14ac:dyDescent="0.25">
      <c r="A277" s="119" t="s">
        <v>1112</v>
      </c>
      <c r="B277" s="110" t="s">
        <v>1198</v>
      </c>
      <c r="C277" s="111" t="s">
        <v>516</v>
      </c>
      <c r="D277" s="112" t="s">
        <v>1217</v>
      </c>
      <c r="E277" s="112" t="s">
        <v>1199</v>
      </c>
      <c r="F277" s="111" t="s">
        <v>601</v>
      </c>
      <c r="G277" s="115">
        <v>43705</v>
      </c>
      <c r="H277" s="116">
        <v>43766</v>
      </c>
      <c r="I277" s="118">
        <v>7032700</v>
      </c>
      <c r="J277" s="113"/>
      <c r="K277" s="112" t="s">
        <v>110</v>
      </c>
      <c r="L277" s="112" t="s">
        <v>1218</v>
      </c>
    </row>
    <row r="278" spans="1:12" s="129" customFormat="1" ht="42" x14ac:dyDescent="0.25">
      <c r="A278" s="124" t="s">
        <v>1202</v>
      </c>
      <c r="B278" s="127" t="s">
        <v>1201</v>
      </c>
      <c r="C278" s="125" t="s">
        <v>516</v>
      </c>
      <c r="D278" s="126" t="s">
        <v>2009</v>
      </c>
      <c r="E278" s="126" t="s">
        <v>1200</v>
      </c>
      <c r="F278" s="125"/>
      <c r="G278" s="127"/>
      <c r="H278" s="125"/>
      <c r="I278" s="128"/>
      <c r="J278" s="128"/>
      <c r="K278" s="126"/>
      <c r="L278" s="128"/>
    </row>
    <row r="279" spans="1:12" ht="52.5" x14ac:dyDescent="0.25">
      <c r="A279" s="119" t="s">
        <v>1205</v>
      </c>
      <c r="B279" s="110" t="s">
        <v>1204</v>
      </c>
      <c r="C279" s="111" t="s">
        <v>516</v>
      </c>
      <c r="D279" s="112" t="s">
        <v>1219</v>
      </c>
      <c r="E279" s="112" t="s">
        <v>1206</v>
      </c>
      <c r="F279" s="111" t="s">
        <v>69</v>
      </c>
      <c r="G279" s="115">
        <v>43710</v>
      </c>
      <c r="H279" s="116">
        <v>43739</v>
      </c>
      <c r="I279" s="118">
        <v>9800000</v>
      </c>
      <c r="J279" s="113"/>
      <c r="K279" s="112" t="s">
        <v>156</v>
      </c>
      <c r="L279" s="112" t="s">
        <v>1220</v>
      </c>
    </row>
    <row r="280" spans="1:12" ht="115.5" x14ac:dyDescent="0.25">
      <c r="A280" s="119" t="s">
        <v>1211</v>
      </c>
      <c r="B280" s="110" t="s">
        <v>1212</v>
      </c>
      <c r="C280" s="111" t="s">
        <v>2052</v>
      </c>
      <c r="D280" s="112" t="s">
        <v>1221</v>
      </c>
      <c r="E280" s="112" t="s">
        <v>1213</v>
      </c>
      <c r="F280" s="111" t="s">
        <v>2010</v>
      </c>
      <c r="G280" s="115">
        <v>43710</v>
      </c>
      <c r="H280" s="116" t="s">
        <v>1918</v>
      </c>
      <c r="I280" s="118">
        <v>2673000</v>
      </c>
      <c r="J280" s="113"/>
      <c r="K280" s="112" t="s">
        <v>110</v>
      </c>
      <c r="L280" s="112" t="s">
        <v>1222</v>
      </c>
    </row>
    <row r="281" spans="1:12" s="129" customFormat="1" ht="42" x14ac:dyDescent="0.25">
      <c r="A281" s="187"/>
      <c r="B281" s="127" t="s">
        <v>1214</v>
      </c>
      <c r="C281" s="125" t="s">
        <v>1322</v>
      </c>
      <c r="D281" s="126" t="s">
        <v>1215</v>
      </c>
      <c r="E281" s="128"/>
      <c r="F281" s="125"/>
      <c r="G281" s="127"/>
      <c r="H281" s="125"/>
      <c r="I281" s="128"/>
      <c r="J281" s="128"/>
      <c r="K281" s="126"/>
      <c r="L281" s="128"/>
    </row>
    <row r="282" spans="1:12" ht="42" x14ac:dyDescent="0.25">
      <c r="A282" s="124" t="s">
        <v>1224</v>
      </c>
      <c r="B282" s="127" t="s">
        <v>1223</v>
      </c>
      <c r="C282" s="125" t="s">
        <v>516</v>
      </c>
      <c r="D282" s="126" t="s">
        <v>1320</v>
      </c>
      <c r="E282" s="126" t="s">
        <v>1225</v>
      </c>
      <c r="F282" s="125"/>
      <c r="G282" s="110"/>
      <c r="H282" s="111"/>
      <c r="I282" s="113"/>
      <c r="J282" s="113"/>
      <c r="K282" s="112"/>
      <c r="L282" s="113"/>
    </row>
    <row r="283" spans="1:12" ht="63" x14ac:dyDescent="0.25">
      <c r="A283" s="119" t="s">
        <v>1464</v>
      </c>
      <c r="B283" s="110" t="s">
        <v>1226</v>
      </c>
      <c r="C283" s="111" t="s">
        <v>516</v>
      </c>
      <c r="D283" s="112" t="s">
        <v>1321</v>
      </c>
      <c r="E283" s="112" t="s">
        <v>1227</v>
      </c>
      <c r="F283" s="111" t="s">
        <v>554</v>
      </c>
      <c r="G283" s="115">
        <v>43721</v>
      </c>
      <c r="H283" s="116">
        <v>43799</v>
      </c>
      <c r="I283" s="188" t="s">
        <v>2011</v>
      </c>
      <c r="J283" s="113"/>
      <c r="K283" s="112" t="s">
        <v>427</v>
      </c>
      <c r="L283" s="112" t="s">
        <v>1473</v>
      </c>
    </row>
    <row r="284" spans="1:12" ht="73.5" x14ac:dyDescent="0.25">
      <c r="A284" s="119" t="s">
        <v>1812</v>
      </c>
      <c r="B284" s="110" t="s">
        <v>1228</v>
      </c>
      <c r="C284" s="111" t="s">
        <v>1229</v>
      </c>
      <c r="D284" s="112" t="s">
        <v>1452</v>
      </c>
      <c r="E284" s="112" t="s">
        <v>1236</v>
      </c>
      <c r="F284" s="111" t="s">
        <v>1453</v>
      </c>
      <c r="G284" s="115">
        <v>43759</v>
      </c>
      <c r="H284" s="116">
        <v>43790</v>
      </c>
      <c r="I284" s="189" t="s">
        <v>2012</v>
      </c>
      <c r="J284" s="113"/>
      <c r="K284" s="112" t="s">
        <v>156</v>
      </c>
      <c r="L284" s="112" t="s">
        <v>1825</v>
      </c>
    </row>
    <row r="285" spans="1:12" ht="106.15" customHeight="1" x14ac:dyDescent="0.25">
      <c r="A285" s="119" t="s">
        <v>1853</v>
      </c>
      <c r="B285" s="111" t="s">
        <v>1230</v>
      </c>
      <c r="C285" s="111" t="s">
        <v>1854</v>
      </c>
      <c r="D285" s="112" t="s">
        <v>1234</v>
      </c>
      <c r="E285" s="112" t="s">
        <v>1440</v>
      </c>
      <c r="F285" s="111" t="s">
        <v>164</v>
      </c>
      <c r="G285" s="115">
        <v>43432</v>
      </c>
      <c r="H285" s="116">
        <v>43797</v>
      </c>
      <c r="I285" s="120" t="s">
        <v>2013</v>
      </c>
      <c r="J285" s="113"/>
      <c r="K285" s="112" t="s">
        <v>110</v>
      </c>
      <c r="L285" s="112" t="s">
        <v>1860</v>
      </c>
    </row>
    <row r="286" spans="1:12" ht="114" customHeight="1" x14ac:dyDescent="0.25">
      <c r="A286" s="119" t="s">
        <v>1868</v>
      </c>
      <c r="B286" s="110" t="s">
        <v>1235</v>
      </c>
      <c r="C286" s="111" t="s">
        <v>1925</v>
      </c>
      <c r="D286" s="112" t="s">
        <v>1869</v>
      </c>
      <c r="E286" s="112" t="s">
        <v>1459</v>
      </c>
      <c r="F286" s="111" t="s">
        <v>1455</v>
      </c>
      <c r="G286" s="115">
        <v>43782</v>
      </c>
      <c r="H286" s="116">
        <v>43829</v>
      </c>
      <c r="I286" s="120" t="s">
        <v>2014</v>
      </c>
      <c r="J286" s="113"/>
      <c r="K286" s="112" t="s">
        <v>156</v>
      </c>
      <c r="L286" s="112" t="s">
        <v>1899</v>
      </c>
    </row>
    <row r="287" spans="1:12" ht="84" x14ac:dyDescent="0.25">
      <c r="A287" s="119" t="s">
        <v>1947</v>
      </c>
      <c r="B287" s="110" t="s">
        <v>1241</v>
      </c>
      <c r="C287" s="111" t="s">
        <v>1178</v>
      </c>
      <c r="D287" s="112" t="s">
        <v>1650</v>
      </c>
      <c r="E287" s="112" t="s">
        <v>1244</v>
      </c>
      <c r="F287" s="111" t="s">
        <v>1734</v>
      </c>
      <c r="G287" s="115">
        <v>43774</v>
      </c>
      <c r="H287" s="116">
        <v>43829</v>
      </c>
      <c r="I287" s="120" t="s">
        <v>2054</v>
      </c>
      <c r="J287" s="113"/>
      <c r="K287" s="112" t="s">
        <v>1749</v>
      </c>
      <c r="L287" s="112" t="s">
        <v>1980</v>
      </c>
    </row>
    <row r="288" spans="1:12" ht="52.5" x14ac:dyDescent="0.25">
      <c r="A288" s="119" t="s">
        <v>1247</v>
      </c>
      <c r="B288" s="110" t="s">
        <v>1242</v>
      </c>
      <c r="C288" s="111" t="s">
        <v>1178</v>
      </c>
      <c r="D288" s="112" t="s">
        <v>1652</v>
      </c>
      <c r="E288" s="112" t="s">
        <v>1243</v>
      </c>
      <c r="F288" s="116" t="s">
        <v>1734</v>
      </c>
      <c r="G288" s="116">
        <v>43774</v>
      </c>
      <c r="H288" s="116">
        <v>43829</v>
      </c>
      <c r="I288" s="118">
        <v>30948050</v>
      </c>
      <c r="J288" s="113"/>
      <c r="K288" s="112" t="s">
        <v>1749</v>
      </c>
      <c r="L288" s="112" t="s">
        <v>1735</v>
      </c>
    </row>
    <row r="289" spans="1:12" ht="63" x14ac:dyDescent="0.25">
      <c r="A289" s="119" t="s">
        <v>1857</v>
      </c>
      <c r="B289" s="110" t="s">
        <v>1245</v>
      </c>
      <c r="C289" s="111" t="s">
        <v>405</v>
      </c>
      <c r="D289" s="112" t="s">
        <v>1416</v>
      </c>
      <c r="E289" s="112" t="s">
        <v>1225</v>
      </c>
      <c r="F289" s="111" t="s">
        <v>601</v>
      </c>
      <c r="G289" s="115">
        <v>43738</v>
      </c>
      <c r="H289" s="116">
        <v>43799</v>
      </c>
      <c r="I289" s="120" t="s">
        <v>2015</v>
      </c>
      <c r="J289" s="113"/>
      <c r="K289" s="112" t="s">
        <v>1263</v>
      </c>
      <c r="L289" s="112" t="s">
        <v>1862</v>
      </c>
    </row>
    <row r="290" spans="1:12" ht="21" x14ac:dyDescent="0.25">
      <c r="A290" s="109"/>
      <c r="B290" s="110" t="s">
        <v>1252</v>
      </c>
      <c r="C290" s="111" t="s">
        <v>1254</v>
      </c>
      <c r="D290" s="112" t="s">
        <v>1253</v>
      </c>
      <c r="E290" s="113"/>
      <c r="F290" s="111"/>
      <c r="G290" s="110"/>
      <c r="H290" s="111"/>
      <c r="I290" s="113"/>
      <c r="J290" s="113"/>
      <c r="K290" s="112"/>
      <c r="L290" s="113"/>
    </row>
    <row r="291" spans="1:12" ht="42" x14ac:dyDescent="0.25">
      <c r="A291" s="119" t="s">
        <v>1255</v>
      </c>
      <c r="B291" s="111" t="s">
        <v>1259</v>
      </c>
      <c r="C291" s="111" t="s">
        <v>405</v>
      </c>
      <c r="D291" s="112" t="s">
        <v>1417</v>
      </c>
      <c r="E291" s="112" t="s">
        <v>1264</v>
      </c>
      <c r="F291" s="111" t="s">
        <v>1240</v>
      </c>
      <c r="G291" s="115">
        <v>43748</v>
      </c>
      <c r="H291" s="116">
        <v>43794</v>
      </c>
      <c r="I291" s="118">
        <v>14285712</v>
      </c>
      <c r="J291" s="113"/>
      <c r="K291" s="112" t="s">
        <v>427</v>
      </c>
      <c r="L291" s="112" t="s">
        <v>1444</v>
      </c>
    </row>
    <row r="292" spans="1:12" ht="42" x14ac:dyDescent="0.25">
      <c r="A292" s="119" t="s">
        <v>1256</v>
      </c>
      <c r="B292" s="111" t="s">
        <v>1260</v>
      </c>
      <c r="C292" s="111" t="s">
        <v>405</v>
      </c>
      <c r="D292" s="112" t="s">
        <v>1462</v>
      </c>
      <c r="E292" s="112" t="s">
        <v>1265</v>
      </c>
      <c r="F292" s="111" t="s">
        <v>554</v>
      </c>
      <c r="G292" s="115">
        <v>43748</v>
      </c>
      <c r="H292" s="116">
        <v>43799</v>
      </c>
      <c r="I292" s="118">
        <v>4187461</v>
      </c>
      <c r="J292" s="113"/>
      <c r="K292" s="112" t="s">
        <v>1439</v>
      </c>
      <c r="L292" s="112" t="s">
        <v>1445</v>
      </c>
    </row>
    <row r="293" spans="1:12" ht="63" x14ac:dyDescent="0.25">
      <c r="A293" s="119" t="s">
        <v>1257</v>
      </c>
      <c r="B293" s="111" t="s">
        <v>1261</v>
      </c>
      <c r="C293" s="111" t="s">
        <v>405</v>
      </c>
      <c r="D293" s="112" t="s">
        <v>1447</v>
      </c>
      <c r="E293" s="112" t="s">
        <v>1270</v>
      </c>
      <c r="F293" s="111" t="s">
        <v>554</v>
      </c>
      <c r="G293" s="115">
        <v>43754</v>
      </c>
      <c r="H293" s="116">
        <v>43799</v>
      </c>
      <c r="I293" s="118">
        <v>17008830</v>
      </c>
      <c r="J293" s="113"/>
      <c r="K293" s="119" t="s">
        <v>1950</v>
      </c>
      <c r="L293" s="112" t="s">
        <v>1449</v>
      </c>
    </row>
    <row r="294" spans="1:12" ht="84" x14ac:dyDescent="0.25">
      <c r="A294" s="119" t="s">
        <v>1258</v>
      </c>
      <c r="B294" s="111" t="s">
        <v>1262</v>
      </c>
      <c r="C294" s="111" t="s">
        <v>405</v>
      </c>
      <c r="D294" s="112" t="s">
        <v>1460</v>
      </c>
      <c r="E294" s="112" t="s">
        <v>1266</v>
      </c>
      <c r="F294" s="111" t="s">
        <v>554</v>
      </c>
      <c r="G294" s="115">
        <v>43748</v>
      </c>
      <c r="H294" s="116">
        <v>43799</v>
      </c>
      <c r="I294" s="118">
        <v>3105300</v>
      </c>
      <c r="J294" s="113"/>
      <c r="K294" s="112" t="s">
        <v>1750</v>
      </c>
      <c r="L294" s="112" t="s">
        <v>1443</v>
      </c>
    </row>
    <row r="295" spans="1:12" ht="64.900000000000006" customHeight="1" x14ac:dyDescent="0.25">
      <c r="A295" s="119" t="s">
        <v>1867</v>
      </c>
      <c r="B295" s="111" t="s">
        <v>1274</v>
      </c>
      <c r="C295" s="111" t="s">
        <v>405</v>
      </c>
      <c r="D295" s="112" t="s">
        <v>1461</v>
      </c>
      <c r="E295" s="112" t="s">
        <v>1275</v>
      </c>
      <c r="F295" s="111" t="s">
        <v>554</v>
      </c>
      <c r="G295" s="115">
        <v>43749</v>
      </c>
      <c r="H295" s="116">
        <v>43799</v>
      </c>
      <c r="I295" s="120" t="s">
        <v>2016</v>
      </c>
      <c r="J295" s="113"/>
      <c r="K295" s="112" t="s">
        <v>1751</v>
      </c>
      <c r="L295" s="112" t="s">
        <v>1877</v>
      </c>
    </row>
    <row r="296" spans="1:12" ht="126" x14ac:dyDescent="0.25">
      <c r="A296" s="119" t="s">
        <v>1324</v>
      </c>
      <c r="B296" s="111" t="s">
        <v>1313</v>
      </c>
      <c r="C296" s="111" t="s">
        <v>1314</v>
      </c>
      <c r="D296" s="112" t="s">
        <v>1234</v>
      </c>
      <c r="E296" s="112" t="s">
        <v>1323</v>
      </c>
      <c r="F296" s="111" t="s">
        <v>1856</v>
      </c>
      <c r="G296" s="115">
        <v>43798</v>
      </c>
      <c r="H296" s="116">
        <v>43830</v>
      </c>
      <c r="I296" s="118">
        <v>62887933</v>
      </c>
      <c r="J296" s="113"/>
      <c r="K296" s="112" t="s">
        <v>1439</v>
      </c>
      <c r="L296" s="112" t="s">
        <v>1861</v>
      </c>
    </row>
    <row r="297" spans="1:12" ht="31.5" x14ac:dyDescent="0.25">
      <c r="A297" s="109"/>
      <c r="B297" s="110" t="s">
        <v>1448</v>
      </c>
      <c r="C297" s="111" t="s">
        <v>106</v>
      </c>
      <c r="D297" s="112" t="s">
        <v>1463</v>
      </c>
      <c r="E297" s="113"/>
      <c r="F297" s="111"/>
      <c r="G297" s="110"/>
      <c r="H297" s="111"/>
      <c r="I297" s="118">
        <v>500000</v>
      </c>
      <c r="K297" s="112" t="s">
        <v>1439</v>
      </c>
      <c r="L297" s="113"/>
    </row>
    <row r="298" spans="1:12" ht="84" x14ac:dyDescent="0.25">
      <c r="A298" s="119" t="s">
        <v>1468</v>
      </c>
      <c r="B298" s="111" t="s">
        <v>1466</v>
      </c>
      <c r="C298" s="111" t="s">
        <v>1467</v>
      </c>
      <c r="D298" s="112" t="s">
        <v>1651</v>
      </c>
      <c r="E298" s="112" t="s">
        <v>1465</v>
      </c>
      <c r="F298" s="111" t="s">
        <v>1737</v>
      </c>
      <c r="G298" s="115">
        <v>43774</v>
      </c>
      <c r="H298" s="111"/>
      <c r="I298" s="179">
        <v>302000.58</v>
      </c>
      <c r="J298" s="113"/>
      <c r="K298" s="112" t="s">
        <v>427</v>
      </c>
      <c r="L298" s="112" t="s">
        <v>1736</v>
      </c>
    </row>
    <row r="299" spans="1:12" ht="63" x14ac:dyDescent="0.25">
      <c r="A299" s="119" t="s">
        <v>1752</v>
      </c>
      <c r="B299" s="111" t="s">
        <v>1470</v>
      </c>
      <c r="C299" s="111" t="s">
        <v>1467</v>
      </c>
      <c r="D299" s="112" t="s">
        <v>1746</v>
      </c>
      <c r="E299" s="112" t="s">
        <v>1469</v>
      </c>
      <c r="F299" s="111" t="s">
        <v>1737</v>
      </c>
      <c r="G299" s="115">
        <v>43781</v>
      </c>
      <c r="H299" s="116">
        <v>43830</v>
      </c>
      <c r="I299" s="118">
        <v>7675976</v>
      </c>
      <c r="J299" s="113"/>
      <c r="K299" s="112" t="s">
        <v>427</v>
      </c>
      <c r="L299" s="112" t="s">
        <v>1756</v>
      </c>
    </row>
    <row r="300" spans="1:12" ht="63" x14ac:dyDescent="0.25">
      <c r="A300" s="119" t="s">
        <v>1903</v>
      </c>
      <c r="B300" s="111" t="s">
        <v>1472</v>
      </c>
      <c r="C300" s="111" t="s">
        <v>1467</v>
      </c>
      <c r="D300" s="112" t="s">
        <v>1747</v>
      </c>
      <c r="E300" s="112" t="s">
        <v>1471</v>
      </c>
      <c r="F300" s="111" t="s">
        <v>1737</v>
      </c>
      <c r="G300" s="115">
        <v>43777</v>
      </c>
      <c r="H300" s="116">
        <v>43830</v>
      </c>
      <c r="I300" s="120" t="s">
        <v>2017</v>
      </c>
      <c r="J300" s="113"/>
      <c r="K300" s="112" t="s">
        <v>1748</v>
      </c>
      <c r="L300" s="112" t="s">
        <v>1916</v>
      </c>
    </row>
    <row r="301" spans="1:12" ht="52.5" x14ac:dyDescent="0.25">
      <c r="A301" s="119" t="s">
        <v>1475</v>
      </c>
      <c r="B301" s="111" t="s">
        <v>1474</v>
      </c>
      <c r="C301" s="111" t="s">
        <v>1467</v>
      </c>
      <c r="D301" s="112" t="s">
        <v>1820</v>
      </c>
      <c r="E301" s="112" t="s">
        <v>1476</v>
      </c>
      <c r="F301" s="111" t="s">
        <v>492</v>
      </c>
      <c r="G301" s="115">
        <v>43788</v>
      </c>
      <c r="H301" s="116">
        <v>43830</v>
      </c>
      <c r="I301" s="118">
        <v>7727690</v>
      </c>
      <c r="J301" s="113"/>
      <c r="K301" s="112" t="s">
        <v>1749</v>
      </c>
      <c r="L301" s="112" t="s">
        <v>1850</v>
      </c>
    </row>
    <row r="302" spans="1:12" ht="31.5" x14ac:dyDescent="0.25">
      <c r="A302" s="119" t="s">
        <v>1504</v>
      </c>
      <c r="B302" s="151" t="s">
        <v>1479</v>
      </c>
      <c r="C302" s="111" t="s">
        <v>59</v>
      </c>
      <c r="D302" s="112" t="s">
        <v>115</v>
      </c>
      <c r="E302" s="112" t="s">
        <v>116</v>
      </c>
      <c r="F302" s="111" t="s">
        <v>601</v>
      </c>
      <c r="G302" s="115">
        <v>43770</v>
      </c>
      <c r="H302" s="116">
        <v>43830</v>
      </c>
      <c r="I302" s="118">
        <v>2640830</v>
      </c>
      <c r="J302" s="118">
        <v>1320415</v>
      </c>
      <c r="K302" s="112" t="s">
        <v>110</v>
      </c>
      <c r="L302" s="112" t="s">
        <v>1686</v>
      </c>
    </row>
    <row r="303" spans="1:12" ht="31.5" x14ac:dyDescent="0.25">
      <c r="A303" s="119" t="s">
        <v>1505</v>
      </c>
      <c r="B303" s="151" t="s">
        <v>1481</v>
      </c>
      <c r="C303" s="111" t="s">
        <v>59</v>
      </c>
      <c r="D303" s="112" t="s">
        <v>620</v>
      </c>
      <c r="E303" s="112" t="s">
        <v>116</v>
      </c>
      <c r="F303" s="111" t="s">
        <v>601</v>
      </c>
      <c r="G303" s="115">
        <v>43770</v>
      </c>
      <c r="H303" s="116">
        <v>43830</v>
      </c>
      <c r="I303" s="118">
        <v>2640830</v>
      </c>
      <c r="J303" s="118">
        <v>1320415</v>
      </c>
      <c r="K303" s="112" t="s">
        <v>110</v>
      </c>
      <c r="L303" s="112" t="s">
        <v>1674</v>
      </c>
    </row>
    <row r="304" spans="1:12" ht="31.5" x14ac:dyDescent="0.25">
      <c r="A304" s="119" t="s">
        <v>1506</v>
      </c>
      <c r="B304" s="151" t="s">
        <v>1482</v>
      </c>
      <c r="C304" s="111" t="s">
        <v>59</v>
      </c>
      <c r="D304" s="112" t="s">
        <v>1920</v>
      </c>
      <c r="E304" s="112" t="s">
        <v>116</v>
      </c>
      <c r="F304" s="111" t="s">
        <v>601</v>
      </c>
      <c r="G304" s="115">
        <v>43770</v>
      </c>
      <c r="H304" s="116">
        <v>43830</v>
      </c>
      <c r="I304" s="118">
        <v>2640830</v>
      </c>
      <c r="J304" s="118">
        <v>1320415</v>
      </c>
      <c r="K304" s="112" t="s">
        <v>110</v>
      </c>
      <c r="L304" s="112" t="s">
        <v>1664</v>
      </c>
    </row>
    <row r="305" spans="1:12" ht="31.5" x14ac:dyDescent="0.25">
      <c r="A305" s="119" t="s">
        <v>1507</v>
      </c>
      <c r="B305" s="151" t="s">
        <v>1483</v>
      </c>
      <c r="C305" s="111" t="s">
        <v>59</v>
      </c>
      <c r="D305" s="112" t="s">
        <v>597</v>
      </c>
      <c r="E305" s="112" t="s">
        <v>116</v>
      </c>
      <c r="F305" s="111" t="s">
        <v>601</v>
      </c>
      <c r="G305" s="115">
        <v>43770</v>
      </c>
      <c r="H305" s="116">
        <v>43830</v>
      </c>
      <c r="I305" s="118">
        <v>2640830</v>
      </c>
      <c r="J305" s="118">
        <v>1320415</v>
      </c>
      <c r="K305" s="112" t="s">
        <v>110</v>
      </c>
      <c r="L305" s="112" t="s">
        <v>1668</v>
      </c>
    </row>
    <row r="306" spans="1:12" ht="31.5" x14ac:dyDescent="0.25">
      <c r="A306" s="119" t="s">
        <v>1508</v>
      </c>
      <c r="B306" s="151" t="s">
        <v>1484</v>
      </c>
      <c r="C306" s="111" t="s">
        <v>59</v>
      </c>
      <c r="D306" s="112" t="s">
        <v>1509</v>
      </c>
      <c r="E306" s="112" t="s">
        <v>116</v>
      </c>
      <c r="F306" s="111" t="s">
        <v>601</v>
      </c>
      <c r="G306" s="115">
        <v>43770</v>
      </c>
      <c r="H306" s="116">
        <v>43830</v>
      </c>
      <c r="I306" s="118">
        <v>2640830</v>
      </c>
      <c r="J306" s="118">
        <v>1320415</v>
      </c>
      <c r="K306" s="112" t="s">
        <v>110</v>
      </c>
      <c r="L306" s="112" t="s">
        <v>1662</v>
      </c>
    </row>
    <row r="307" spans="1:12" ht="31.5" x14ac:dyDescent="0.25">
      <c r="A307" s="119" t="s">
        <v>1510</v>
      </c>
      <c r="B307" s="151" t="s">
        <v>1485</v>
      </c>
      <c r="C307" s="111" t="s">
        <v>59</v>
      </c>
      <c r="D307" s="112" t="s">
        <v>1511</v>
      </c>
      <c r="E307" s="112" t="s">
        <v>116</v>
      </c>
      <c r="F307" s="111" t="s">
        <v>601</v>
      </c>
      <c r="G307" s="115">
        <v>43770</v>
      </c>
      <c r="H307" s="116">
        <v>43830</v>
      </c>
      <c r="I307" s="118">
        <v>2640830</v>
      </c>
      <c r="J307" s="118">
        <v>1320415</v>
      </c>
      <c r="K307" s="112" t="s">
        <v>110</v>
      </c>
      <c r="L307" s="112" t="s">
        <v>1670</v>
      </c>
    </row>
    <row r="308" spans="1:12" ht="126" x14ac:dyDescent="0.25">
      <c r="A308" s="119" t="s">
        <v>1553</v>
      </c>
      <c r="B308" s="110" t="s">
        <v>1486</v>
      </c>
      <c r="C308" s="111" t="s">
        <v>59</v>
      </c>
      <c r="D308" s="112" t="s">
        <v>1921</v>
      </c>
      <c r="E308" s="112" t="s">
        <v>1675</v>
      </c>
      <c r="F308" s="111" t="s">
        <v>601</v>
      </c>
      <c r="G308" s="115">
        <v>43770</v>
      </c>
      <c r="H308" s="116">
        <v>43830</v>
      </c>
      <c r="I308" s="118">
        <v>5970572</v>
      </c>
      <c r="J308" s="118">
        <v>2985286</v>
      </c>
      <c r="K308" s="112" t="s">
        <v>110</v>
      </c>
      <c r="L308" s="112" t="s">
        <v>1659</v>
      </c>
    </row>
    <row r="309" spans="1:12" ht="42" x14ac:dyDescent="0.25">
      <c r="A309" s="119" t="s">
        <v>1554</v>
      </c>
      <c r="B309" s="110" t="s">
        <v>1487</v>
      </c>
      <c r="C309" s="111" t="s">
        <v>59</v>
      </c>
      <c r="D309" s="119" t="s">
        <v>2055</v>
      </c>
      <c r="E309" s="112" t="s">
        <v>134</v>
      </c>
      <c r="F309" s="111" t="s">
        <v>601</v>
      </c>
      <c r="G309" s="115">
        <v>43770</v>
      </c>
      <c r="H309" s="116">
        <v>43830</v>
      </c>
      <c r="I309" s="120" t="s">
        <v>1958</v>
      </c>
      <c r="J309" s="118">
        <v>1492643</v>
      </c>
      <c r="K309" s="112" t="s">
        <v>110</v>
      </c>
      <c r="L309" s="112" t="s">
        <v>1671</v>
      </c>
    </row>
    <row r="310" spans="1:12" ht="94.5" x14ac:dyDescent="0.25">
      <c r="A310" s="119" t="s">
        <v>1555</v>
      </c>
      <c r="B310" s="110" t="s">
        <v>1488</v>
      </c>
      <c r="C310" s="111" t="s">
        <v>59</v>
      </c>
      <c r="D310" s="112" t="s">
        <v>1556</v>
      </c>
      <c r="E310" s="112" t="s">
        <v>1704</v>
      </c>
      <c r="F310" s="111" t="s">
        <v>601</v>
      </c>
      <c r="G310" s="115">
        <v>43770</v>
      </c>
      <c r="H310" s="116">
        <v>43830</v>
      </c>
      <c r="I310" s="118">
        <v>3903836</v>
      </c>
      <c r="J310" s="118">
        <v>1951918</v>
      </c>
      <c r="K310" s="112" t="s">
        <v>110</v>
      </c>
      <c r="L310" s="112" t="s">
        <v>1705</v>
      </c>
    </row>
    <row r="311" spans="1:12" ht="84" x14ac:dyDescent="0.25">
      <c r="A311" s="119" t="s">
        <v>1552</v>
      </c>
      <c r="B311" s="110" t="s">
        <v>1489</v>
      </c>
      <c r="C311" s="111" t="s">
        <v>59</v>
      </c>
      <c r="D311" s="112" t="s">
        <v>1610</v>
      </c>
      <c r="E311" s="112" t="s">
        <v>1620</v>
      </c>
      <c r="F311" s="111" t="s">
        <v>601</v>
      </c>
      <c r="G311" s="115">
        <v>43770</v>
      </c>
      <c r="H311" s="116">
        <v>43830</v>
      </c>
      <c r="I311" s="118">
        <v>2985286</v>
      </c>
      <c r="J311" s="118">
        <v>1492643</v>
      </c>
      <c r="K311" s="112" t="s">
        <v>110</v>
      </c>
      <c r="L311" s="112" t="s">
        <v>1687</v>
      </c>
    </row>
    <row r="312" spans="1:12" ht="84" x14ac:dyDescent="0.25">
      <c r="A312" s="119" t="s">
        <v>1557</v>
      </c>
      <c r="B312" s="110" t="s">
        <v>1490</v>
      </c>
      <c r="C312" s="111" t="s">
        <v>59</v>
      </c>
      <c r="D312" s="112" t="s">
        <v>1707</v>
      </c>
      <c r="E312" s="112" t="s">
        <v>1706</v>
      </c>
      <c r="F312" s="111" t="s">
        <v>601</v>
      </c>
      <c r="G312" s="115">
        <v>43770</v>
      </c>
      <c r="H312" s="116">
        <v>43830</v>
      </c>
      <c r="I312" s="113" t="s">
        <v>1611</v>
      </c>
      <c r="J312" s="118">
        <v>5091727</v>
      </c>
      <c r="K312" s="112" t="s">
        <v>110</v>
      </c>
      <c r="L312" s="112" t="s">
        <v>1672</v>
      </c>
    </row>
    <row r="313" spans="1:12" ht="157.5" x14ac:dyDescent="0.25">
      <c r="A313" s="119" t="s">
        <v>1499</v>
      </c>
      <c r="B313" s="110" t="s">
        <v>1491</v>
      </c>
      <c r="C313" s="111" t="s">
        <v>59</v>
      </c>
      <c r="D313" s="112" t="s">
        <v>594</v>
      </c>
      <c r="E313" s="112" t="s">
        <v>154</v>
      </c>
      <c r="F313" s="111" t="s">
        <v>601</v>
      </c>
      <c r="G313" s="115">
        <v>43770</v>
      </c>
      <c r="H313" s="116">
        <v>43830</v>
      </c>
      <c r="I313" s="161">
        <v>6429848</v>
      </c>
      <c r="J313" s="118">
        <v>3214924</v>
      </c>
      <c r="K313" s="112" t="s">
        <v>1716</v>
      </c>
      <c r="L313" s="112" t="s">
        <v>1665</v>
      </c>
    </row>
    <row r="314" spans="1:12" ht="94.5" x14ac:dyDescent="0.25">
      <c r="A314" s="119" t="s">
        <v>1480</v>
      </c>
      <c r="B314" s="110" t="s">
        <v>1492</v>
      </c>
      <c r="C314" s="111" t="s">
        <v>59</v>
      </c>
      <c r="D314" s="112" t="s">
        <v>1512</v>
      </c>
      <c r="E314" s="112" t="s">
        <v>1708</v>
      </c>
      <c r="F314" s="111" t="s">
        <v>601</v>
      </c>
      <c r="G314" s="115">
        <v>43770</v>
      </c>
      <c r="H314" s="116">
        <v>43830</v>
      </c>
      <c r="I314" s="113" t="s">
        <v>1612</v>
      </c>
      <c r="J314" s="118">
        <v>1664871</v>
      </c>
      <c r="K314" s="112" t="s">
        <v>110</v>
      </c>
      <c r="L314" s="112" t="s">
        <v>1660</v>
      </c>
    </row>
    <row r="315" spans="1:12" ht="84" x14ac:dyDescent="0.25">
      <c r="A315" s="119" t="s">
        <v>1500</v>
      </c>
      <c r="B315" s="110" t="s">
        <v>1493</v>
      </c>
      <c r="C315" s="111" t="s">
        <v>59</v>
      </c>
      <c r="D315" s="112" t="s">
        <v>679</v>
      </c>
      <c r="E315" s="112" t="s">
        <v>1702</v>
      </c>
      <c r="F315" s="111" t="s">
        <v>601</v>
      </c>
      <c r="G315" s="115">
        <v>43770</v>
      </c>
      <c r="H315" s="116">
        <v>43830</v>
      </c>
      <c r="I315" s="118">
        <v>2985286</v>
      </c>
      <c r="J315" s="118">
        <v>1492643</v>
      </c>
      <c r="K315" s="112" t="s">
        <v>110</v>
      </c>
      <c r="L315" s="112" t="s">
        <v>1681</v>
      </c>
    </row>
    <row r="316" spans="1:12" ht="73.5" x14ac:dyDescent="0.25">
      <c r="A316" s="119" t="s">
        <v>1501</v>
      </c>
      <c r="B316" s="110" t="s">
        <v>1494</v>
      </c>
      <c r="C316" s="111" t="s">
        <v>59</v>
      </c>
      <c r="D316" s="112" t="s">
        <v>329</v>
      </c>
      <c r="E316" s="112" t="s">
        <v>1676</v>
      </c>
      <c r="F316" s="111" t="s">
        <v>601</v>
      </c>
      <c r="G316" s="115">
        <v>43770</v>
      </c>
      <c r="H316" s="116">
        <v>43830</v>
      </c>
      <c r="I316" s="118">
        <v>2985286</v>
      </c>
      <c r="J316" s="118">
        <v>1492643</v>
      </c>
      <c r="K316" s="112" t="s">
        <v>110</v>
      </c>
      <c r="L316" s="112" t="s">
        <v>1677</v>
      </c>
    </row>
    <row r="317" spans="1:12" ht="84" x14ac:dyDescent="0.25">
      <c r="A317" s="119" t="s">
        <v>1502</v>
      </c>
      <c r="B317" s="110" t="s">
        <v>1495</v>
      </c>
      <c r="C317" s="111" t="s">
        <v>59</v>
      </c>
      <c r="D317" s="112" t="s">
        <v>1605</v>
      </c>
      <c r="E317" s="112" t="s">
        <v>1709</v>
      </c>
      <c r="F317" s="111" t="s">
        <v>601</v>
      </c>
      <c r="G317" s="115">
        <v>43770</v>
      </c>
      <c r="H317" s="116">
        <v>43830</v>
      </c>
      <c r="I317" s="118">
        <v>2985286</v>
      </c>
      <c r="J317" s="118">
        <v>1492643</v>
      </c>
      <c r="K317" s="112" t="s">
        <v>110</v>
      </c>
      <c r="L317" s="112" t="s">
        <v>1658</v>
      </c>
    </row>
    <row r="318" spans="1:12" ht="73.5" x14ac:dyDescent="0.25">
      <c r="A318" s="119" t="s">
        <v>1503</v>
      </c>
      <c r="B318" s="110" t="s">
        <v>1496</v>
      </c>
      <c r="C318" s="111" t="s">
        <v>59</v>
      </c>
      <c r="D318" s="112" t="s">
        <v>384</v>
      </c>
      <c r="E318" s="112" t="s">
        <v>1710</v>
      </c>
      <c r="F318" s="111" t="s">
        <v>601</v>
      </c>
      <c r="G318" s="115">
        <v>43770</v>
      </c>
      <c r="H318" s="116">
        <v>43830</v>
      </c>
      <c r="I318" s="118">
        <v>2985286</v>
      </c>
      <c r="J318" s="118">
        <v>1492643</v>
      </c>
      <c r="K318" s="112" t="s">
        <v>110</v>
      </c>
      <c r="L318" s="112" t="s">
        <v>1688</v>
      </c>
    </row>
    <row r="319" spans="1:12" ht="73.5" x14ac:dyDescent="0.25">
      <c r="A319" s="119" t="s">
        <v>1544</v>
      </c>
      <c r="B319" s="110" t="s">
        <v>1497</v>
      </c>
      <c r="C319" s="111" t="s">
        <v>59</v>
      </c>
      <c r="D319" s="112" t="s">
        <v>1923</v>
      </c>
      <c r="E319" s="112" t="s">
        <v>1711</v>
      </c>
      <c r="F319" s="111" t="s">
        <v>601</v>
      </c>
      <c r="G319" s="115">
        <v>43770</v>
      </c>
      <c r="H319" s="116">
        <v>43830</v>
      </c>
      <c r="I319" s="118">
        <v>2985286</v>
      </c>
      <c r="J319" s="118">
        <v>1492643</v>
      </c>
      <c r="K319" s="112" t="s">
        <v>110</v>
      </c>
      <c r="L319" s="112" t="s">
        <v>1657</v>
      </c>
    </row>
    <row r="320" spans="1:12" ht="94.5" x14ac:dyDescent="0.25">
      <c r="A320" s="119" t="s">
        <v>1545</v>
      </c>
      <c r="B320" s="110" t="s">
        <v>1498</v>
      </c>
      <c r="C320" s="111" t="s">
        <v>59</v>
      </c>
      <c r="D320" s="112" t="s">
        <v>1924</v>
      </c>
      <c r="E320" s="112" t="s">
        <v>343</v>
      </c>
      <c r="F320" s="111" t="s">
        <v>601</v>
      </c>
      <c r="G320" s="115">
        <v>43770</v>
      </c>
      <c r="H320" s="116">
        <v>43830</v>
      </c>
      <c r="I320" s="118">
        <v>3903836</v>
      </c>
      <c r="J320" s="118">
        <v>1951918</v>
      </c>
      <c r="K320" s="112" t="s">
        <v>110</v>
      </c>
      <c r="L320" s="112" t="s">
        <v>1684</v>
      </c>
    </row>
    <row r="321" spans="1:12" ht="73.5" x14ac:dyDescent="0.25">
      <c r="A321" s="119" t="s">
        <v>1546</v>
      </c>
      <c r="B321" s="110" t="s">
        <v>1563</v>
      </c>
      <c r="C321" s="111" t="s">
        <v>59</v>
      </c>
      <c r="D321" s="112" t="s">
        <v>1926</v>
      </c>
      <c r="E321" s="112" t="s">
        <v>1712</v>
      </c>
      <c r="F321" s="111" t="s">
        <v>601</v>
      </c>
      <c r="G321" s="115">
        <v>43770</v>
      </c>
      <c r="H321" s="116">
        <v>43830</v>
      </c>
      <c r="I321" s="118">
        <v>3903836</v>
      </c>
      <c r="J321" s="118">
        <v>1951918</v>
      </c>
      <c r="K321" s="112" t="s">
        <v>110</v>
      </c>
      <c r="L321" s="112" t="s">
        <v>1661</v>
      </c>
    </row>
    <row r="322" spans="1:12" ht="73.5" x14ac:dyDescent="0.25">
      <c r="A322" s="119" t="s">
        <v>1547</v>
      </c>
      <c r="B322" s="110" t="s">
        <v>1564</v>
      </c>
      <c r="C322" s="111" t="s">
        <v>59</v>
      </c>
      <c r="D322" s="112" t="s">
        <v>1616</v>
      </c>
      <c r="E322" s="112" t="s">
        <v>1617</v>
      </c>
      <c r="F322" s="111" t="s">
        <v>601</v>
      </c>
      <c r="G322" s="115">
        <v>43770</v>
      </c>
      <c r="H322" s="116">
        <v>43830</v>
      </c>
      <c r="I322" s="118">
        <v>5970572</v>
      </c>
      <c r="J322" s="118">
        <v>2985286</v>
      </c>
      <c r="K322" s="112" t="s">
        <v>110</v>
      </c>
      <c r="L322" s="112" t="s">
        <v>1663</v>
      </c>
    </row>
    <row r="323" spans="1:12" ht="94.5" x14ac:dyDescent="0.25">
      <c r="A323" s="119" t="s">
        <v>1551</v>
      </c>
      <c r="B323" s="110" t="s">
        <v>1565</v>
      </c>
      <c r="C323" s="111" t="s">
        <v>59</v>
      </c>
      <c r="D323" s="112" t="s">
        <v>1614</v>
      </c>
      <c r="E323" s="112" t="s">
        <v>1615</v>
      </c>
      <c r="F323" s="111" t="s">
        <v>601</v>
      </c>
      <c r="G323" s="115">
        <v>43770</v>
      </c>
      <c r="H323" s="116">
        <v>43830</v>
      </c>
      <c r="I323" s="118">
        <v>8037310</v>
      </c>
      <c r="J323" s="118">
        <v>4018655</v>
      </c>
      <c r="K323" s="112" t="s">
        <v>110</v>
      </c>
      <c r="L323" s="112" t="s">
        <v>1690</v>
      </c>
    </row>
    <row r="324" spans="1:12" ht="73.5" x14ac:dyDescent="0.25">
      <c r="A324" s="119" t="s">
        <v>1813</v>
      </c>
      <c r="B324" s="110" t="s">
        <v>1566</v>
      </c>
      <c r="C324" s="111" t="s">
        <v>59</v>
      </c>
      <c r="D324" s="112" t="s">
        <v>1618</v>
      </c>
      <c r="E324" s="112" t="s">
        <v>1619</v>
      </c>
      <c r="F324" s="111" t="s">
        <v>601</v>
      </c>
      <c r="G324" s="115">
        <v>43770</v>
      </c>
      <c r="H324" s="116">
        <v>43830</v>
      </c>
      <c r="I324" s="120" t="s">
        <v>2056</v>
      </c>
      <c r="J324" s="118">
        <v>1951918</v>
      </c>
      <c r="K324" s="112" t="s">
        <v>110</v>
      </c>
      <c r="L324" s="112" t="s">
        <v>1826</v>
      </c>
    </row>
    <row r="325" spans="1:12" ht="84" x14ac:dyDescent="0.25">
      <c r="A325" s="119" t="s">
        <v>1549</v>
      </c>
      <c r="B325" s="110" t="s">
        <v>1567</v>
      </c>
      <c r="C325" s="111" t="s">
        <v>59</v>
      </c>
      <c r="D325" s="112" t="s">
        <v>920</v>
      </c>
      <c r="E325" s="112" t="s">
        <v>1620</v>
      </c>
      <c r="F325" s="111" t="s">
        <v>601</v>
      </c>
      <c r="G325" s="115">
        <v>43770</v>
      </c>
      <c r="H325" s="116">
        <v>43830</v>
      </c>
      <c r="I325" s="118">
        <v>2985286</v>
      </c>
      <c r="J325" s="118">
        <v>1492643</v>
      </c>
      <c r="K325" s="112" t="s">
        <v>110</v>
      </c>
      <c r="L325" s="112" t="s">
        <v>1689</v>
      </c>
    </row>
    <row r="326" spans="1:12" ht="73.5" x14ac:dyDescent="0.25">
      <c r="A326" s="119" t="s">
        <v>1550</v>
      </c>
      <c r="B326" s="110" t="s">
        <v>1568</v>
      </c>
      <c r="C326" s="111" t="s">
        <v>59</v>
      </c>
      <c r="D326" s="112" t="s">
        <v>1621</v>
      </c>
      <c r="E326" s="112" t="s">
        <v>649</v>
      </c>
      <c r="F326" s="111" t="s">
        <v>601</v>
      </c>
      <c r="G326" s="115">
        <v>43770</v>
      </c>
      <c r="H326" s="116">
        <v>43830</v>
      </c>
      <c r="I326" s="118">
        <v>5970572</v>
      </c>
      <c r="J326" s="118">
        <v>2985286</v>
      </c>
      <c r="K326" s="112" t="s">
        <v>1716</v>
      </c>
      <c r="L326" s="112" t="s">
        <v>1673</v>
      </c>
    </row>
    <row r="327" spans="1:12" ht="73.5" x14ac:dyDescent="0.25">
      <c r="A327" s="119" t="s">
        <v>1548</v>
      </c>
      <c r="B327" s="110" t="s">
        <v>1569</v>
      </c>
      <c r="C327" s="111" t="s">
        <v>59</v>
      </c>
      <c r="D327" s="112" t="s">
        <v>909</v>
      </c>
      <c r="E327" s="112" t="s">
        <v>1622</v>
      </c>
      <c r="F327" s="111" t="s">
        <v>601</v>
      </c>
      <c r="G327" s="115">
        <v>43770</v>
      </c>
      <c r="H327" s="116">
        <v>43830</v>
      </c>
      <c r="I327" s="118">
        <v>8037310</v>
      </c>
      <c r="J327" s="118">
        <v>4018655</v>
      </c>
      <c r="K327" s="112" t="s">
        <v>177</v>
      </c>
      <c r="L327" s="112" t="s">
        <v>1669</v>
      </c>
    </row>
    <row r="328" spans="1:12" ht="73.5" x14ac:dyDescent="0.25">
      <c r="A328" s="119" t="s">
        <v>1543</v>
      </c>
      <c r="B328" s="110" t="s">
        <v>1570</v>
      </c>
      <c r="C328" s="111" t="s">
        <v>59</v>
      </c>
      <c r="D328" s="112" t="s">
        <v>341</v>
      </c>
      <c r="E328" s="112" t="s">
        <v>1623</v>
      </c>
      <c r="F328" s="111" t="s">
        <v>601</v>
      </c>
      <c r="G328" s="115">
        <v>43770</v>
      </c>
      <c r="H328" s="116">
        <v>43830</v>
      </c>
      <c r="I328" s="118">
        <v>2985286</v>
      </c>
      <c r="J328" s="118">
        <v>1492643</v>
      </c>
      <c r="K328" s="112" t="s">
        <v>156</v>
      </c>
      <c r="L328" s="112" t="s">
        <v>1683</v>
      </c>
    </row>
    <row r="329" spans="1:12" ht="73.5" x14ac:dyDescent="0.25">
      <c r="A329" s="119" t="s">
        <v>1542</v>
      </c>
      <c r="B329" s="110" t="s">
        <v>1571</v>
      </c>
      <c r="C329" s="111" t="s">
        <v>59</v>
      </c>
      <c r="D329" s="112" t="s">
        <v>1624</v>
      </c>
      <c r="E329" s="112" t="s">
        <v>1623</v>
      </c>
      <c r="F329" s="111" t="s">
        <v>601</v>
      </c>
      <c r="G329" s="115">
        <v>43770</v>
      </c>
      <c r="H329" s="116">
        <v>43830</v>
      </c>
      <c r="I329" s="118">
        <v>2985286</v>
      </c>
      <c r="J329" s="118">
        <v>1492643</v>
      </c>
      <c r="K329" s="112" t="s">
        <v>156</v>
      </c>
      <c r="L329" s="112" t="s">
        <v>1666</v>
      </c>
    </row>
    <row r="330" spans="1:12" ht="73.5" x14ac:dyDescent="0.25">
      <c r="A330" s="119" t="s">
        <v>1541</v>
      </c>
      <c r="B330" s="110" t="s">
        <v>1572</v>
      </c>
      <c r="C330" s="111" t="s">
        <v>59</v>
      </c>
      <c r="D330" s="112" t="s">
        <v>336</v>
      </c>
      <c r="E330" s="112" t="s">
        <v>1623</v>
      </c>
      <c r="F330" s="111" t="s">
        <v>601</v>
      </c>
      <c r="G330" s="115">
        <v>43770</v>
      </c>
      <c r="H330" s="116">
        <v>43830</v>
      </c>
      <c r="I330" s="118">
        <v>2985286</v>
      </c>
      <c r="J330" s="118">
        <v>1492643</v>
      </c>
      <c r="K330" s="112" t="s">
        <v>156</v>
      </c>
      <c r="L330" s="112" t="s">
        <v>1685</v>
      </c>
    </row>
    <row r="331" spans="1:12" ht="73.5" x14ac:dyDescent="0.25">
      <c r="A331" s="119" t="s">
        <v>1540</v>
      </c>
      <c r="B331" s="110" t="s">
        <v>1573</v>
      </c>
      <c r="C331" s="111" t="s">
        <v>59</v>
      </c>
      <c r="D331" s="112" t="s">
        <v>331</v>
      </c>
      <c r="E331" s="112" t="s">
        <v>1623</v>
      </c>
      <c r="F331" s="111" t="s">
        <v>601</v>
      </c>
      <c r="G331" s="115">
        <v>43770</v>
      </c>
      <c r="H331" s="116">
        <v>43830</v>
      </c>
      <c r="I331" s="118">
        <v>2985286</v>
      </c>
      <c r="J331" s="118">
        <v>1492643</v>
      </c>
      <c r="K331" s="112" t="s">
        <v>156</v>
      </c>
      <c r="L331" s="112" t="s">
        <v>1667</v>
      </c>
    </row>
    <row r="332" spans="1:12" ht="73.5" x14ac:dyDescent="0.25">
      <c r="A332" s="119" t="s">
        <v>1539</v>
      </c>
      <c r="B332" s="110" t="s">
        <v>1574</v>
      </c>
      <c r="C332" s="111" t="s">
        <v>59</v>
      </c>
      <c r="D332" s="112" t="s">
        <v>1625</v>
      </c>
      <c r="E332" s="112" t="s">
        <v>1623</v>
      </c>
      <c r="F332" s="111" t="s">
        <v>601</v>
      </c>
      <c r="G332" s="115">
        <v>43770</v>
      </c>
      <c r="H332" s="116">
        <v>43830</v>
      </c>
      <c r="I332" s="118">
        <v>5970572</v>
      </c>
      <c r="J332" s="118">
        <v>2985286</v>
      </c>
      <c r="K332" s="112" t="s">
        <v>156</v>
      </c>
      <c r="L332" s="112" t="s">
        <v>1682</v>
      </c>
    </row>
    <row r="333" spans="1:12" ht="73.5" x14ac:dyDescent="0.25">
      <c r="A333" s="119" t="s">
        <v>1538</v>
      </c>
      <c r="B333" s="110" t="s">
        <v>1575</v>
      </c>
      <c r="C333" s="111" t="s">
        <v>59</v>
      </c>
      <c r="D333" s="112" t="s">
        <v>1626</v>
      </c>
      <c r="E333" s="112" t="s">
        <v>1623</v>
      </c>
      <c r="F333" s="111" t="s">
        <v>601</v>
      </c>
      <c r="G333" s="115">
        <v>43770</v>
      </c>
      <c r="H333" s="116">
        <v>43830</v>
      </c>
      <c r="I333" s="118">
        <v>1607462</v>
      </c>
      <c r="J333" s="118">
        <v>803731</v>
      </c>
      <c r="K333" s="112" t="s">
        <v>156</v>
      </c>
      <c r="L333" s="112" t="s">
        <v>1680</v>
      </c>
    </row>
    <row r="334" spans="1:12" ht="73.5" x14ac:dyDescent="0.25">
      <c r="A334" s="119" t="s">
        <v>1537</v>
      </c>
      <c r="B334" s="110" t="s">
        <v>1576</v>
      </c>
      <c r="C334" s="111" t="s">
        <v>59</v>
      </c>
      <c r="D334" s="112" t="s">
        <v>1627</v>
      </c>
      <c r="E334" s="112" t="s">
        <v>1623</v>
      </c>
      <c r="F334" s="111" t="s">
        <v>601</v>
      </c>
      <c r="G334" s="115">
        <v>43770</v>
      </c>
      <c r="H334" s="116">
        <v>43830</v>
      </c>
      <c r="I334" s="118">
        <v>1607462</v>
      </c>
      <c r="J334" s="118">
        <v>803731</v>
      </c>
      <c r="K334" s="112" t="s">
        <v>156</v>
      </c>
      <c r="L334" s="112" t="s">
        <v>1656</v>
      </c>
    </row>
    <row r="335" spans="1:12" ht="73.5" x14ac:dyDescent="0.25">
      <c r="A335" s="119" t="s">
        <v>1536</v>
      </c>
      <c r="B335" s="110" t="s">
        <v>1577</v>
      </c>
      <c r="C335" s="111" t="s">
        <v>59</v>
      </c>
      <c r="D335" s="112" t="s">
        <v>896</v>
      </c>
      <c r="E335" s="112" t="s">
        <v>1623</v>
      </c>
      <c r="F335" s="111" t="s">
        <v>601</v>
      </c>
      <c r="G335" s="115">
        <v>43770</v>
      </c>
      <c r="H335" s="116">
        <v>43830</v>
      </c>
      <c r="I335" s="118">
        <v>1607462</v>
      </c>
      <c r="J335" s="118">
        <v>803731</v>
      </c>
      <c r="K335" s="112" t="s">
        <v>156</v>
      </c>
      <c r="L335" s="112" t="s">
        <v>1678</v>
      </c>
    </row>
    <row r="336" spans="1:12" ht="73.5" x14ac:dyDescent="0.25">
      <c r="A336" s="119" t="s">
        <v>1535</v>
      </c>
      <c r="B336" s="110" t="s">
        <v>1578</v>
      </c>
      <c r="C336" s="111" t="s">
        <v>59</v>
      </c>
      <c r="D336" s="112" t="s">
        <v>1628</v>
      </c>
      <c r="E336" s="112" t="s">
        <v>1623</v>
      </c>
      <c r="F336" s="111" t="s">
        <v>601</v>
      </c>
      <c r="G336" s="115">
        <v>43770</v>
      </c>
      <c r="H336" s="116">
        <v>43830</v>
      </c>
      <c r="I336" s="118">
        <v>1607462</v>
      </c>
      <c r="J336" s="118">
        <v>803731</v>
      </c>
      <c r="K336" s="112" t="s">
        <v>156</v>
      </c>
      <c r="L336" s="112" t="s">
        <v>1679</v>
      </c>
    </row>
    <row r="337" spans="1:12" ht="73.5" x14ac:dyDescent="0.25">
      <c r="A337" s="119" t="s">
        <v>1534</v>
      </c>
      <c r="B337" s="110" t="s">
        <v>1579</v>
      </c>
      <c r="C337" s="111" t="s">
        <v>59</v>
      </c>
      <c r="D337" s="112" t="s">
        <v>1629</v>
      </c>
      <c r="E337" s="112" t="s">
        <v>1623</v>
      </c>
      <c r="F337" s="111" t="s">
        <v>601</v>
      </c>
      <c r="G337" s="115">
        <v>43770</v>
      </c>
      <c r="H337" s="116">
        <v>43830</v>
      </c>
      <c r="I337" s="118">
        <v>1607462</v>
      </c>
      <c r="J337" s="118">
        <v>803731</v>
      </c>
      <c r="K337" s="112" t="s">
        <v>156</v>
      </c>
      <c r="L337" s="112" t="s">
        <v>1721</v>
      </c>
    </row>
    <row r="338" spans="1:12" ht="73.5" x14ac:dyDescent="0.25">
      <c r="A338" s="119" t="s">
        <v>1533</v>
      </c>
      <c r="B338" s="110" t="s">
        <v>1580</v>
      </c>
      <c r="C338" s="111" t="s">
        <v>59</v>
      </c>
      <c r="D338" s="112" t="s">
        <v>1630</v>
      </c>
      <c r="E338" s="112" t="s">
        <v>1623</v>
      </c>
      <c r="F338" s="111" t="s">
        <v>601</v>
      </c>
      <c r="G338" s="115">
        <v>43770</v>
      </c>
      <c r="H338" s="116">
        <v>43830</v>
      </c>
      <c r="I338" s="118">
        <v>1607462</v>
      </c>
      <c r="J338" s="118">
        <v>803731</v>
      </c>
      <c r="K338" s="112" t="s">
        <v>156</v>
      </c>
      <c r="L338" s="112" t="s">
        <v>1692</v>
      </c>
    </row>
    <row r="339" spans="1:12" ht="73.5" x14ac:dyDescent="0.25">
      <c r="A339" s="119" t="s">
        <v>1532</v>
      </c>
      <c r="B339" s="110" t="s">
        <v>1581</v>
      </c>
      <c r="C339" s="111" t="s">
        <v>59</v>
      </c>
      <c r="D339" s="112" t="s">
        <v>1631</v>
      </c>
      <c r="E339" s="112" t="s">
        <v>1623</v>
      </c>
      <c r="F339" s="111" t="s">
        <v>601</v>
      </c>
      <c r="G339" s="115">
        <v>43770</v>
      </c>
      <c r="H339" s="116">
        <v>43830</v>
      </c>
      <c r="I339" s="118">
        <v>2985286</v>
      </c>
      <c r="J339" s="118">
        <v>1492643</v>
      </c>
      <c r="K339" s="112" t="s">
        <v>156</v>
      </c>
      <c r="L339" s="112" t="s">
        <v>1694</v>
      </c>
    </row>
    <row r="340" spans="1:12" ht="73.5" x14ac:dyDescent="0.25">
      <c r="A340" s="119" t="s">
        <v>1531</v>
      </c>
      <c r="B340" s="110" t="s">
        <v>1582</v>
      </c>
      <c r="C340" s="111" t="s">
        <v>59</v>
      </c>
      <c r="D340" s="112" t="s">
        <v>1632</v>
      </c>
      <c r="E340" s="112" t="s">
        <v>1623</v>
      </c>
      <c r="F340" s="111" t="s">
        <v>601</v>
      </c>
      <c r="G340" s="115">
        <v>43770</v>
      </c>
      <c r="H340" s="116">
        <v>43830</v>
      </c>
      <c r="I340" s="118">
        <v>2985286</v>
      </c>
      <c r="J340" s="118">
        <v>1492643</v>
      </c>
      <c r="K340" s="112" t="s">
        <v>156</v>
      </c>
      <c r="L340" s="112" t="s">
        <v>1695</v>
      </c>
    </row>
    <row r="341" spans="1:12" ht="73.5" x14ac:dyDescent="0.25">
      <c r="A341" s="119" t="s">
        <v>1530</v>
      </c>
      <c r="B341" s="110" t="s">
        <v>1583</v>
      </c>
      <c r="C341" s="111" t="s">
        <v>59</v>
      </c>
      <c r="D341" s="112" t="s">
        <v>900</v>
      </c>
      <c r="E341" s="112" t="s">
        <v>1623</v>
      </c>
      <c r="F341" s="111" t="s">
        <v>601</v>
      </c>
      <c r="G341" s="115">
        <v>43770</v>
      </c>
      <c r="H341" s="116">
        <v>43830</v>
      </c>
      <c r="I341" s="118">
        <v>1607462</v>
      </c>
      <c r="J341" s="118">
        <v>803731</v>
      </c>
      <c r="K341" s="112" t="s">
        <v>156</v>
      </c>
      <c r="L341" s="112" t="s">
        <v>1699</v>
      </c>
    </row>
    <row r="342" spans="1:12" ht="73.5" x14ac:dyDescent="0.25">
      <c r="A342" s="119" t="s">
        <v>1529</v>
      </c>
      <c r="B342" s="110" t="s">
        <v>1584</v>
      </c>
      <c r="C342" s="111" t="s">
        <v>59</v>
      </c>
      <c r="D342" s="112" t="s">
        <v>1927</v>
      </c>
      <c r="E342" s="112" t="s">
        <v>1623</v>
      </c>
      <c r="F342" s="111" t="s">
        <v>601</v>
      </c>
      <c r="G342" s="115">
        <v>43770</v>
      </c>
      <c r="H342" s="116">
        <v>43830</v>
      </c>
      <c r="I342" s="118">
        <v>2985286</v>
      </c>
      <c r="J342" s="118">
        <v>1492643</v>
      </c>
      <c r="K342" s="112" t="s">
        <v>156</v>
      </c>
      <c r="L342" s="191" t="s">
        <v>1729</v>
      </c>
    </row>
    <row r="343" spans="1:12" ht="73.5" x14ac:dyDescent="0.25">
      <c r="A343" s="119" t="s">
        <v>1528</v>
      </c>
      <c r="B343" s="110" t="s">
        <v>1585</v>
      </c>
      <c r="C343" s="111" t="s">
        <v>59</v>
      </c>
      <c r="D343" s="112" t="s">
        <v>1633</v>
      </c>
      <c r="E343" s="112" t="s">
        <v>1623</v>
      </c>
      <c r="F343" s="111" t="s">
        <v>601</v>
      </c>
      <c r="G343" s="115">
        <v>43770</v>
      </c>
      <c r="H343" s="116">
        <v>43830</v>
      </c>
      <c r="I343" s="118">
        <v>2985286</v>
      </c>
      <c r="J343" s="118">
        <v>1492643</v>
      </c>
      <c r="K343" s="112" t="s">
        <v>156</v>
      </c>
      <c r="L343" s="112" t="s">
        <v>1720</v>
      </c>
    </row>
    <row r="344" spans="1:12" ht="73.5" x14ac:dyDescent="0.25">
      <c r="A344" s="119" t="s">
        <v>1527</v>
      </c>
      <c r="B344" s="110" t="s">
        <v>1586</v>
      </c>
      <c r="C344" s="111" t="s">
        <v>59</v>
      </c>
      <c r="D344" s="112" t="s">
        <v>1639</v>
      </c>
      <c r="E344" s="112" t="s">
        <v>1623</v>
      </c>
      <c r="F344" s="111" t="s">
        <v>601</v>
      </c>
      <c r="G344" s="115">
        <v>43770</v>
      </c>
      <c r="H344" s="116">
        <v>43830</v>
      </c>
      <c r="I344" s="118">
        <v>1607462</v>
      </c>
      <c r="J344" s="118">
        <v>803731</v>
      </c>
      <c r="K344" s="112" t="s">
        <v>156</v>
      </c>
      <c r="L344" s="112" t="s">
        <v>1701</v>
      </c>
    </row>
    <row r="345" spans="1:12" ht="73.5" x14ac:dyDescent="0.25">
      <c r="A345" s="119" t="s">
        <v>1526</v>
      </c>
      <c r="B345" s="110" t="s">
        <v>1587</v>
      </c>
      <c r="C345" s="111" t="s">
        <v>59</v>
      </c>
      <c r="D345" s="112" t="s">
        <v>1640</v>
      </c>
      <c r="E345" s="112" t="s">
        <v>1623</v>
      </c>
      <c r="F345" s="111" t="s">
        <v>601</v>
      </c>
      <c r="G345" s="115">
        <v>43770</v>
      </c>
      <c r="H345" s="116">
        <v>43830</v>
      </c>
      <c r="I345" s="118">
        <v>2985286</v>
      </c>
      <c r="J345" s="118">
        <v>1492643</v>
      </c>
      <c r="K345" s="112" t="s">
        <v>156</v>
      </c>
      <c r="L345" s="112" t="s">
        <v>1691</v>
      </c>
    </row>
    <row r="346" spans="1:12" ht="73.5" x14ac:dyDescent="0.25">
      <c r="A346" s="119" t="s">
        <v>1525</v>
      </c>
      <c r="B346" s="110" t="s">
        <v>1588</v>
      </c>
      <c r="C346" s="111" t="s">
        <v>59</v>
      </c>
      <c r="D346" s="112" t="s">
        <v>1641</v>
      </c>
      <c r="E346" s="112" t="s">
        <v>1623</v>
      </c>
      <c r="F346" s="111" t="s">
        <v>601</v>
      </c>
      <c r="G346" s="115">
        <v>43770</v>
      </c>
      <c r="H346" s="116">
        <v>43830</v>
      </c>
      <c r="I346" s="118">
        <v>2985286</v>
      </c>
      <c r="J346" s="118">
        <v>1492643</v>
      </c>
      <c r="K346" s="112" t="s">
        <v>156</v>
      </c>
      <c r="L346" s="112" t="s">
        <v>1693</v>
      </c>
    </row>
    <row r="347" spans="1:12" ht="73.5" x14ac:dyDescent="0.25">
      <c r="A347" s="119" t="s">
        <v>1524</v>
      </c>
      <c r="B347" s="110" t="s">
        <v>1589</v>
      </c>
      <c r="C347" s="111" t="s">
        <v>59</v>
      </c>
      <c r="D347" s="112" t="s">
        <v>1642</v>
      </c>
      <c r="E347" s="112" t="s">
        <v>1623</v>
      </c>
      <c r="F347" s="111" t="s">
        <v>601</v>
      </c>
      <c r="G347" s="115">
        <v>43770</v>
      </c>
      <c r="H347" s="116">
        <v>43830</v>
      </c>
      <c r="I347" s="118">
        <v>2985286</v>
      </c>
      <c r="J347" s="118">
        <v>1492643</v>
      </c>
      <c r="K347" s="112" t="s">
        <v>156</v>
      </c>
      <c r="L347" s="112" t="s">
        <v>1714</v>
      </c>
    </row>
    <row r="348" spans="1:12" ht="73.5" x14ac:dyDescent="0.25">
      <c r="A348" s="119" t="s">
        <v>1513</v>
      </c>
      <c r="B348" s="110" t="s">
        <v>1590</v>
      </c>
      <c r="C348" s="111" t="s">
        <v>59</v>
      </c>
      <c r="D348" s="112" t="s">
        <v>898</v>
      </c>
      <c r="E348" s="112" t="s">
        <v>1623</v>
      </c>
      <c r="F348" s="111" t="s">
        <v>601</v>
      </c>
      <c r="G348" s="115">
        <v>43770</v>
      </c>
      <c r="H348" s="116">
        <v>43830</v>
      </c>
      <c r="I348" s="118">
        <v>2985286</v>
      </c>
      <c r="J348" s="118">
        <v>1492643</v>
      </c>
      <c r="K348" s="112" t="s">
        <v>156</v>
      </c>
      <c r="L348" s="112" t="s">
        <v>1715</v>
      </c>
    </row>
    <row r="349" spans="1:12" ht="73.5" x14ac:dyDescent="0.25">
      <c r="A349" s="119" t="s">
        <v>1514</v>
      </c>
      <c r="B349" s="110" t="s">
        <v>1591</v>
      </c>
      <c r="C349" s="111" t="s">
        <v>59</v>
      </c>
      <c r="D349" s="112" t="s">
        <v>1643</v>
      </c>
      <c r="E349" s="112" t="s">
        <v>1623</v>
      </c>
      <c r="F349" s="111" t="s">
        <v>601</v>
      </c>
      <c r="G349" s="115">
        <v>43770</v>
      </c>
      <c r="H349" s="116">
        <v>43830</v>
      </c>
      <c r="I349" s="118">
        <v>2985286</v>
      </c>
      <c r="J349" s="118">
        <v>1492643</v>
      </c>
      <c r="K349" s="112" t="s">
        <v>156</v>
      </c>
      <c r="L349" s="112" t="s">
        <v>1931</v>
      </c>
    </row>
    <row r="350" spans="1:12" ht="73.5" x14ac:dyDescent="0.25">
      <c r="A350" s="119" t="s">
        <v>1515</v>
      </c>
      <c r="B350" s="110" t="s">
        <v>1592</v>
      </c>
      <c r="C350" s="111" t="s">
        <v>59</v>
      </c>
      <c r="D350" s="112" t="s">
        <v>1723</v>
      </c>
      <c r="E350" s="112" t="s">
        <v>1623</v>
      </c>
      <c r="F350" s="111" t="s">
        <v>601</v>
      </c>
      <c r="G350" s="115">
        <v>43770</v>
      </c>
      <c r="H350" s="116">
        <v>43830</v>
      </c>
      <c r="I350" s="118">
        <v>2985286</v>
      </c>
      <c r="J350" s="118">
        <v>1492643</v>
      </c>
      <c r="K350" s="112" t="s">
        <v>156</v>
      </c>
      <c r="L350" s="112" t="s">
        <v>1724</v>
      </c>
    </row>
    <row r="351" spans="1:12" ht="73.5" x14ac:dyDescent="0.25">
      <c r="A351" s="119" t="s">
        <v>1516</v>
      </c>
      <c r="B351" s="110" t="s">
        <v>1593</v>
      </c>
      <c r="C351" s="111" t="s">
        <v>59</v>
      </c>
      <c r="D351" s="112" t="s">
        <v>1727</v>
      </c>
      <c r="E351" s="112" t="s">
        <v>1623</v>
      </c>
      <c r="F351" s="111" t="s">
        <v>601</v>
      </c>
      <c r="G351" s="115">
        <v>43770</v>
      </c>
      <c r="H351" s="116">
        <v>43830</v>
      </c>
      <c r="I351" s="118">
        <v>2985286</v>
      </c>
      <c r="J351" s="118">
        <v>1492643</v>
      </c>
      <c r="K351" s="112" t="s">
        <v>156</v>
      </c>
      <c r="L351" s="112" t="s">
        <v>1728</v>
      </c>
    </row>
    <row r="352" spans="1:12" ht="73.5" x14ac:dyDescent="0.25">
      <c r="A352" s="119" t="s">
        <v>1517</v>
      </c>
      <c r="B352" s="110" t="s">
        <v>1594</v>
      </c>
      <c r="C352" s="111" t="s">
        <v>59</v>
      </c>
      <c r="D352" s="112" t="s">
        <v>576</v>
      </c>
      <c r="E352" s="112" t="s">
        <v>1623</v>
      </c>
      <c r="F352" s="111" t="s">
        <v>601</v>
      </c>
      <c r="G352" s="115">
        <v>43770</v>
      </c>
      <c r="H352" s="116">
        <v>43830</v>
      </c>
      <c r="I352" s="118">
        <v>2985286</v>
      </c>
      <c r="J352" s="118">
        <v>1492643</v>
      </c>
      <c r="K352" s="112" t="s">
        <v>156</v>
      </c>
      <c r="L352" s="112" t="s">
        <v>1722</v>
      </c>
    </row>
    <row r="353" spans="1:12" ht="73.5" x14ac:dyDescent="0.25">
      <c r="A353" s="119" t="s">
        <v>1518</v>
      </c>
      <c r="B353" s="110" t="s">
        <v>1595</v>
      </c>
      <c r="C353" s="111" t="s">
        <v>59</v>
      </c>
      <c r="D353" s="112" t="s">
        <v>339</v>
      </c>
      <c r="E353" s="112" t="s">
        <v>1623</v>
      </c>
      <c r="F353" s="111" t="s">
        <v>601</v>
      </c>
      <c r="G353" s="115">
        <v>43770</v>
      </c>
      <c r="H353" s="116">
        <v>43830</v>
      </c>
      <c r="I353" s="118">
        <v>2985286</v>
      </c>
      <c r="J353" s="118">
        <v>1492643</v>
      </c>
      <c r="K353" s="112" t="s">
        <v>156</v>
      </c>
      <c r="L353" s="112" t="s">
        <v>1718</v>
      </c>
    </row>
    <row r="354" spans="1:12" ht="73.5" x14ac:dyDescent="0.25">
      <c r="A354" s="119" t="s">
        <v>1519</v>
      </c>
      <c r="B354" s="110" t="s">
        <v>1596</v>
      </c>
      <c r="C354" s="111" t="s">
        <v>59</v>
      </c>
      <c r="D354" s="112" t="s">
        <v>1644</v>
      </c>
      <c r="E354" s="112" t="s">
        <v>1623</v>
      </c>
      <c r="F354" s="111" t="s">
        <v>601</v>
      </c>
      <c r="G354" s="115">
        <v>43770</v>
      </c>
      <c r="H354" s="116">
        <v>43830</v>
      </c>
      <c r="I354" s="118">
        <v>2985286</v>
      </c>
      <c r="J354" s="118">
        <v>1492643</v>
      </c>
      <c r="K354" s="112" t="s">
        <v>156</v>
      </c>
      <c r="L354" s="112" t="s">
        <v>1717</v>
      </c>
    </row>
    <row r="355" spans="1:12" ht="73.5" x14ac:dyDescent="0.25">
      <c r="A355" s="119" t="s">
        <v>1520</v>
      </c>
      <c r="B355" s="110" t="s">
        <v>1597</v>
      </c>
      <c r="C355" s="111" t="s">
        <v>59</v>
      </c>
      <c r="D355" s="112" t="s">
        <v>1645</v>
      </c>
      <c r="E355" s="112" t="s">
        <v>1623</v>
      </c>
      <c r="F355" s="111" t="s">
        <v>601</v>
      </c>
      <c r="G355" s="115">
        <v>43770</v>
      </c>
      <c r="H355" s="116">
        <v>43830</v>
      </c>
      <c r="I355" s="118">
        <v>1607462</v>
      </c>
      <c r="J355" s="118">
        <v>803731</v>
      </c>
      <c r="K355" s="112" t="s">
        <v>156</v>
      </c>
      <c r="L355" s="112" t="s">
        <v>1697</v>
      </c>
    </row>
    <row r="356" spans="1:12" ht="73.5" x14ac:dyDescent="0.25">
      <c r="A356" s="119" t="s">
        <v>1521</v>
      </c>
      <c r="B356" s="110" t="s">
        <v>1598</v>
      </c>
      <c r="C356" s="111" t="s">
        <v>59</v>
      </c>
      <c r="D356" s="112" t="s">
        <v>1929</v>
      </c>
      <c r="E356" s="112" t="s">
        <v>1623</v>
      </c>
      <c r="F356" s="111" t="s">
        <v>601</v>
      </c>
      <c r="G356" s="115">
        <v>43770</v>
      </c>
      <c r="H356" s="116">
        <v>43830</v>
      </c>
      <c r="I356" s="118">
        <v>3903836</v>
      </c>
      <c r="J356" s="118">
        <v>1951918</v>
      </c>
      <c r="K356" s="112" t="s">
        <v>156</v>
      </c>
      <c r="L356" s="112" t="s">
        <v>1700</v>
      </c>
    </row>
    <row r="357" spans="1:12" ht="73.5" x14ac:dyDescent="0.25">
      <c r="A357" s="119" t="s">
        <v>1522</v>
      </c>
      <c r="B357" s="110" t="s">
        <v>1599</v>
      </c>
      <c r="C357" s="111" t="s">
        <v>59</v>
      </c>
      <c r="D357" s="112" t="s">
        <v>323</v>
      </c>
      <c r="E357" s="112" t="s">
        <v>1623</v>
      </c>
      <c r="F357" s="111" t="s">
        <v>601</v>
      </c>
      <c r="G357" s="115">
        <v>43770</v>
      </c>
      <c r="H357" s="116">
        <v>43830</v>
      </c>
      <c r="I357" s="118">
        <v>1607462</v>
      </c>
      <c r="J357" s="118">
        <v>803731</v>
      </c>
      <c r="K357" s="112" t="s">
        <v>156</v>
      </c>
      <c r="L357" s="112" t="s">
        <v>1698</v>
      </c>
    </row>
    <row r="358" spans="1:12" ht="73.5" x14ac:dyDescent="0.25">
      <c r="A358" s="119" t="s">
        <v>1523</v>
      </c>
      <c r="B358" s="110" t="s">
        <v>1600</v>
      </c>
      <c r="C358" s="111" t="s">
        <v>59</v>
      </c>
      <c r="D358" s="112" t="s">
        <v>1606</v>
      </c>
      <c r="E358" s="112" t="s">
        <v>1623</v>
      </c>
      <c r="F358" s="111" t="s">
        <v>601</v>
      </c>
      <c r="G358" s="115">
        <v>43770</v>
      </c>
      <c r="H358" s="116">
        <v>43830</v>
      </c>
      <c r="I358" s="118">
        <v>2985286</v>
      </c>
      <c r="J358" s="118">
        <v>1492643</v>
      </c>
      <c r="K358" s="112" t="s">
        <v>156</v>
      </c>
      <c r="L358" s="112" t="s">
        <v>1696</v>
      </c>
    </row>
    <row r="359" spans="1:12" ht="73.5" x14ac:dyDescent="0.25">
      <c r="A359" s="119" t="s">
        <v>1558</v>
      </c>
      <c r="B359" s="110" t="s">
        <v>1601</v>
      </c>
      <c r="C359" s="111" t="s">
        <v>59</v>
      </c>
      <c r="D359" s="112" t="s">
        <v>581</v>
      </c>
      <c r="E359" s="112" t="s">
        <v>1623</v>
      </c>
      <c r="F359" s="111" t="s">
        <v>601</v>
      </c>
      <c r="G359" s="115">
        <v>43770</v>
      </c>
      <c r="H359" s="116">
        <v>43830</v>
      </c>
      <c r="I359" s="118">
        <v>2985286</v>
      </c>
      <c r="J359" s="118">
        <v>1492643</v>
      </c>
      <c r="K359" s="112" t="s">
        <v>156</v>
      </c>
      <c r="L359" s="112" t="s">
        <v>1654</v>
      </c>
    </row>
    <row r="360" spans="1:12" ht="73.5" x14ac:dyDescent="0.25">
      <c r="A360" s="119" t="s">
        <v>1559</v>
      </c>
      <c r="B360" s="110" t="s">
        <v>1602</v>
      </c>
      <c r="C360" s="111" t="s">
        <v>59</v>
      </c>
      <c r="D360" s="112" t="s">
        <v>1607</v>
      </c>
      <c r="E360" s="112" t="s">
        <v>1623</v>
      </c>
      <c r="F360" s="111" t="s">
        <v>601</v>
      </c>
      <c r="G360" s="115">
        <v>43770</v>
      </c>
      <c r="H360" s="116">
        <v>43830</v>
      </c>
      <c r="I360" s="118">
        <v>2985286</v>
      </c>
      <c r="J360" s="118">
        <v>1492643</v>
      </c>
      <c r="K360" s="112" t="s">
        <v>156</v>
      </c>
      <c r="L360" s="112" t="s">
        <v>1725</v>
      </c>
    </row>
    <row r="361" spans="1:12" ht="73.5" x14ac:dyDescent="0.25">
      <c r="A361" s="119" t="s">
        <v>1560</v>
      </c>
      <c r="B361" s="110" t="s">
        <v>1603</v>
      </c>
      <c r="C361" s="111" t="s">
        <v>59</v>
      </c>
      <c r="D361" s="112" t="s">
        <v>1608</v>
      </c>
      <c r="E361" s="112" t="s">
        <v>1623</v>
      </c>
      <c r="F361" s="111" t="s">
        <v>601</v>
      </c>
      <c r="G361" s="115">
        <v>43770</v>
      </c>
      <c r="H361" s="116">
        <v>43830</v>
      </c>
      <c r="I361" s="118">
        <v>3903836</v>
      </c>
      <c r="J361" s="118">
        <v>1951918</v>
      </c>
      <c r="K361" s="112" t="s">
        <v>156</v>
      </c>
      <c r="L361" s="112" t="s">
        <v>1726</v>
      </c>
    </row>
    <row r="362" spans="1:12" ht="73.5" x14ac:dyDescent="0.25">
      <c r="A362" s="119" t="s">
        <v>1561</v>
      </c>
      <c r="B362" s="110" t="s">
        <v>1604</v>
      </c>
      <c r="C362" s="111" t="s">
        <v>59</v>
      </c>
      <c r="D362" s="112" t="s">
        <v>1609</v>
      </c>
      <c r="E362" s="112" t="s">
        <v>1623</v>
      </c>
      <c r="F362" s="111" t="s">
        <v>601</v>
      </c>
      <c r="G362" s="115">
        <v>43770</v>
      </c>
      <c r="H362" s="116">
        <v>43830</v>
      </c>
      <c r="I362" s="118">
        <v>3903836</v>
      </c>
      <c r="J362" s="118">
        <v>1951918</v>
      </c>
      <c r="K362" s="112" t="s">
        <v>156</v>
      </c>
      <c r="L362" s="112" t="s">
        <v>1713</v>
      </c>
    </row>
    <row r="363" spans="1:12" ht="73.5" x14ac:dyDescent="0.25">
      <c r="A363" s="119" t="s">
        <v>1637</v>
      </c>
      <c r="B363" s="110" t="s">
        <v>1635</v>
      </c>
      <c r="C363" s="111" t="s">
        <v>59</v>
      </c>
      <c r="D363" s="112" t="s">
        <v>1646</v>
      </c>
      <c r="E363" s="112" t="s">
        <v>1623</v>
      </c>
      <c r="F363" s="111" t="s">
        <v>601</v>
      </c>
      <c r="G363" s="115">
        <v>43770</v>
      </c>
      <c r="H363" s="116">
        <v>43830</v>
      </c>
      <c r="I363" s="118">
        <v>1607462</v>
      </c>
      <c r="J363" s="118">
        <v>803731</v>
      </c>
      <c r="K363" s="112" t="s">
        <v>156</v>
      </c>
      <c r="L363" s="112" t="s">
        <v>1653</v>
      </c>
    </row>
    <row r="364" spans="1:12" ht="63" x14ac:dyDescent="0.25">
      <c r="A364" s="119" t="s">
        <v>1638</v>
      </c>
      <c r="B364" s="110" t="s">
        <v>1636</v>
      </c>
      <c r="C364" s="111" t="s">
        <v>59</v>
      </c>
      <c r="D364" s="112" t="s">
        <v>330</v>
      </c>
      <c r="E364" s="112" t="s">
        <v>1649</v>
      </c>
      <c r="F364" s="111" t="s">
        <v>601</v>
      </c>
      <c r="G364" s="115">
        <v>43770</v>
      </c>
      <c r="H364" s="116">
        <v>43830</v>
      </c>
      <c r="I364" s="118">
        <v>2985286</v>
      </c>
      <c r="J364" s="118">
        <v>1492643</v>
      </c>
      <c r="K364" s="112" t="s">
        <v>156</v>
      </c>
      <c r="L364" s="112" t="s">
        <v>1730</v>
      </c>
    </row>
    <row r="365" spans="1:12" ht="63" x14ac:dyDescent="0.25">
      <c r="A365" s="119" t="s">
        <v>1634</v>
      </c>
      <c r="B365" s="110" t="s">
        <v>1647</v>
      </c>
      <c r="C365" s="111" t="s">
        <v>59</v>
      </c>
      <c r="D365" s="112" t="s">
        <v>1648</v>
      </c>
      <c r="E365" s="112" t="s">
        <v>1649</v>
      </c>
      <c r="F365" s="111" t="s">
        <v>601</v>
      </c>
      <c r="G365" s="115">
        <v>43770</v>
      </c>
      <c r="H365" s="116">
        <v>43830</v>
      </c>
      <c r="I365" s="118">
        <v>2985286</v>
      </c>
      <c r="J365" s="118">
        <v>1492643</v>
      </c>
      <c r="K365" s="112" t="s">
        <v>156</v>
      </c>
      <c r="L365" s="191" t="s">
        <v>1719</v>
      </c>
    </row>
    <row r="366" spans="1:12" ht="84" x14ac:dyDescent="0.25">
      <c r="A366" s="119" t="s">
        <v>1738</v>
      </c>
      <c r="B366" s="110" t="s">
        <v>1739</v>
      </c>
      <c r="C366" s="111" t="s">
        <v>59</v>
      </c>
      <c r="D366" s="112" t="s">
        <v>432</v>
      </c>
      <c r="E366" s="112" t="s">
        <v>771</v>
      </c>
      <c r="F366" s="111" t="s">
        <v>1740</v>
      </c>
      <c r="G366" s="115">
        <v>43777</v>
      </c>
      <c r="H366" s="116">
        <v>43830</v>
      </c>
      <c r="I366" s="118">
        <v>9090908</v>
      </c>
      <c r="J366" s="113"/>
      <c r="K366" s="112" t="s">
        <v>1755</v>
      </c>
      <c r="L366" s="112" t="s">
        <v>1757</v>
      </c>
    </row>
    <row r="367" spans="1:12" ht="52.5" x14ac:dyDescent="0.25">
      <c r="A367" s="119" t="s">
        <v>1770</v>
      </c>
      <c r="B367" s="110" t="s">
        <v>1773</v>
      </c>
      <c r="C367" s="111" t="s">
        <v>59</v>
      </c>
      <c r="D367" s="112" t="s">
        <v>995</v>
      </c>
      <c r="E367" s="112" t="s">
        <v>463</v>
      </c>
      <c r="F367" s="111" t="s">
        <v>1771</v>
      </c>
      <c r="G367" s="116">
        <v>43784</v>
      </c>
      <c r="H367" s="116">
        <v>43830</v>
      </c>
      <c r="I367" s="120">
        <v>2238965</v>
      </c>
      <c r="J367" s="120" t="s">
        <v>1772</v>
      </c>
      <c r="K367" s="112" t="s">
        <v>177</v>
      </c>
      <c r="L367" s="112" t="s">
        <v>1835</v>
      </c>
    </row>
    <row r="368" spans="1:12" ht="73.5" x14ac:dyDescent="0.25">
      <c r="A368" s="119" t="s">
        <v>1789</v>
      </c>
      <c r="B368" s="110" t="s">
        <v>1774</v>
      </c>
      <c r="C368" s="111" t="s">
        <v>59</v>
      </c>
      <c r="D368" s="112" t="s">
        <v>178</v>
      </c>
      <c r="E368" s="112" t="s">
        <v>145</v>
      </c>
      <c r="F368" s="111" t="s">
        <v>1771</v>
      </c>
      <c r="G368" s="116">
        <v>43784</v>
      </c>
      <c r="H368" s="116">
        <v>43830</v>
      </c>
      <c r="I368" s="120">
        <v>2927877</v>
      </c>
      <c r="J368" s="120" t="s">
        <v>1790</v>
      </c>
      <c r="K368" s="112" t="s">
        <v>1012</v>
      </c>
      <c r="L368" s="112" t="s">
        <v>1836</v>
      </c>
    </row>
    <row r="369" spans="1:12" ht="55.9" customHeight="1" x14ac:dyDescent="0.25">
      <c r="A369" s="119" t="s">
        <v>1791</v>
      </c>
      <c r="B369" s="110" t="s">
        <v>1775</v>
      </c>
      <c r="C369" s="111" t="s">
        <v>390</v>
      </c>
      <c r="D369" s="112" t="s">
        <v>1019</v>
      </c>
      <c r="E369" s="112" t="s">
        <v>1044</v>
      </c>
      <c r="F369" s="111" t="s">
        <v>1771</v>
      </c>
      <c r="G369" s="116">
        <v>43784</v>
      </c>
      <c r="H369" s="116">
        <v>43830</v>
      </c>
      <c r="I369" s="120">
        <v>2927877</v>
      </c>
      <c r="J369" s="120" t="s">
        <v>1790</v>
      </c>
      <c r="K369" s="112" t="s">
        <v>502</v>
      </c>
      <c r="L369" s="112" t="s">
        <v>1837</v>
      </c>
    </row>
    <row r="370" spans="1:12" ht="55.9" customHeight="1" x14ac:dyDescent="0.25">
      <c r="A370" s="119" t="s">
        <v>1792</v>
      </c>
      <c r="B370" s="110" t="s">
        <v>1776</v>
      </c>
      <c r="C370" s="111" t="s">
        <v>390</v>
      </c>
      <c r="D370" s="112" t="s">
        <v>1024</v>
      </c>
      <c r="E370" s="112" t="s">
        <v>116</v>
      </c>
      <c r="F370" s="111" t="s">
        <v>1771</v>
      </c>
      <c r="G370" s="116">
        <v>43784</v>
      </c>
      <c r="H370" s="116">
        <v>43830</v>
      </c>
      <c r="I370" s="120">
        <v>1980623</v>
      </c>
      <c r="J370" s="120" t="s">
        <v>1793</v>
      </c>
      <c r="K370" s="112" t="s">
        <v>502</v>
      </c>
      <c r="L370" s="112" t="s">
        <v>1838</v>
      </c>
    </row>
    <row r="371" spans="1:12" ht="84" x14ac:dyDescent="0.25">
      <c r="A371" s="119" t="s">
        <v>1794</v>
      </c>
      <c r="B371" s="110" t="s">
        <v>1777</v>
      </c>
      <c r="C371" s="111" t="s">
        <v>59</v>
      </c>
      <c r="D371" s="112" t="s">
        <v>1011</v>
      </c>
      <c r="E371" s="112" t="s">
        <v>998</v>
      </c>
      <c r="F371" s="111" t="s">
        <v>1771</v>
      </c>
      <c r="G371" s="116">
        <v>43784</v>
      </c>
      <c r="H371" s="116">
        <v>43830</v>
      </c>
      <c r="I371" s="120">
        <v>2238964</v>
      </c>
      <c r="J371" s="120" t="s">
        <v>1772</v>
      </c>
      <c r="K371" s="112" t="s">
        <v>110</v>
      </c>
      <c r="L371" s="112" t="s">
        <v>1839</v>
      </c>
    </row>
    <row r="372" spans="1:12" ht="73.5" x14ac:dyDescent="0.25">
      <c r="A372" s="119" t="s">
        <v>1795</v>
      </c>
      <c r="B372" s="110" t="s">
        <v>1778</v>
      </c>
      <c r="C372" s="111" t="s">
        <v>59</v>
      </c>
      <c r="D372" s="112" t="s">
        <v>1105</v>
      </c>
      <c r="E372" s="112" t="s">
        <v>145</v>
      </c>
      <c r="F372" s="111" t="s">
        <v>1771</v>
      </c>
      <c r="G372" s="116">
        <v>43784</v>
      </c>
      <c r="H372" s="116">
        <v>43830</v>
      </c>
      <c r="I372" s="120">
        <v>2238964</v>
      </c>
      <c r="J372" s="120" t="s">
        <v>1772</v>
      </c>
      <c r="K372" s="112" t="s">
        <v>156</v>
      </c>
      <c r="L372" s="112" t="s">
        <v>1840</v>
      </c>
    </row>
    <row r="373" spans="1:12" ht="73.5" x14ac:dyDescent="0.25">
      <c r="A373" s="119" t="s">
        <v>1797</v>
      </c>
      <c r="B373" s="110" t="s">
        <v>1779</v>
      </c>
      <c r="C373" s="111" t="s">
        <v>59</v>
      </c>
      <c r="D373" s="112" t="s">
        <v>1796</v>
      </c>
      <c r="E373" s="112" t="s">
        <v>145</v>
      </c>
      <c r="F373" s="111" t="s">
        <v>1771</v>
      </c>
      <c r="G373" s="116">
        <v>43784</v>
      </c>
      <c r="H373" s="116">
        <v>43830</v>
      </c>
      <c r="I373" s="120">
        <v>2238964</v>
      </c>
      <c r="J373" s="120" t="s">
        <v>1772</v>
      </c>
      <c r="K373" s="112" t="s">
        <v>156</v>
      </c>
      <c r="L373" s="112" t="s">
        <v>1841</v>
      </c>
    </row>
    <row r="374" spans="1:12" ht="73.5" x14ac:dyDescent="0.25">
      <c r="A374" s="119" t="s">
        <v>1798</v>
      </c>
      <c r="B374" s="110" t="s">
        <v>1780</v>
      </c>
      <c r="C374" s="111" t="s">
        <v>59</v>
      </c>
      <c r="D374" s="112" t="s">
        <v>563</v>
      </c>
      <c r="E374" s="112" t="s">
        <v>145</v>
      </c>
      <c r="F374" s="111" t="s">
        <v>1771</v>
      </c>
      <c r="G374" s="116">
        <v>43784</v>
      </c>
      <c r="H374" s="116">
        <v>43830</v>
      </c>
      <c r="I374" s="120">
        <v>2238964</v>
      </c>
      <c r="J374" s="120" t="s">
        <v>1772</v>
      </c>
      <c r="K374" s="112" t="s">
        <v>156</v>
      </c>
      <c r="L374" s="112" t="s">
        <v>1842</v>
      </c>
    </row>
    <row r="375" spans="1:12" ht="73.5" x14ac:dyDescent="0.25">
      <c r="A375" s="119" t="s">
        <v>1799</v>
      </c>
      <c r="B375" s="110" t="s">
        <v>1781</v>
      </c>
      <c r="C375" s="111" t="s">
        <v>59</v>
      </c>
      <c r="D375" s="112" t="s">
        <v>571</v>
      </c>
      <c r="E375" s="112" t="s">
        <v>145</v>
      </c>
      <c r="F375" s="111" t="s">
        <v>1771</v>
      </c>
      <c r="G375" s="116">
        <v>43784</v>
      </c>
      <c r="H375" s="116">
        <v>43830</v>
      </c>
      <c r="I375" s="120">
        <v>2238965</v>
      </c>
      <c r="J375" s="120" t="s">
        <v>1772</v>
      </c>
      <c r="K375" s="112" t="s">
        <v>156</v>
      </c>
      <c r="L375" s="112" t="s">
        <v>1843</v>
      </c>
    </row>
    <row r="376" spans="1:12" ht="73.5" x14ac:dyDescent="0.25">
      <c r="A376" s="119" t="s">
        <v>1800</v>
      </c>
      <c r="B376" s="110" t="s">
        <v>1782</v>
      </c>
      <c r="C376" s="111" t="s">
        <v>59</v>
      </c>
      <c r="D376" s="112" t="s">
        <v>233</v>
      </c>
      <c r="E376" s="112" t="s">
        <v>145</v>
      </c>
      <c r="F376" s="111" t="s">
        <v>1771</v>
      </c>
      <c r="G376" s="116">
        <v>43784</v>
      </c>
      <c r="H376" s="116">
        <v>43830</v>
      </c>
      <c r="I376" s="120">
        <v>2238965</v>
      </c>
      <c r="J376" s="120" t="s">
        <v>1772</v>
      </c>
      <c r="K376" s="112" t="s">
        <v>156</v>
      </c>
      <c r="L376" s="112" t="s">
        <v>1844</v>
      </c>
    </row>
    <row r="377" spans="1:12" ht="73.5" x14ac:dyDescent="0.25">
      <c r="A377" s="119" t="s">
        <v>1801</v>
      </c>
      <c r="B377" s="110" t="s">
        <v>1783</v>
      </c>
      <c r="C377" s="111" t="s">
        <v>59</v>
      </c>
      <c r="D377" s="112" t="s">
        <v>530</v>
      </c>
      <c r="E377" s="112" t="s">
        <v>145</v>
      </c>
      <c r="F377" s="111" t="s">
        <v>1771</v>
      </c>
      <c r="G377" s="116">
        <v>43784</v>
      </c>
      <c r="H377" s="116">
        <v>43830</v>
      </c>
      <c r="I377" s="120">
        <v>1205596</v>
      </c>
      <c r="J377" s="120" t="s">
        <v>1805</v>
      </c>
      <c r="K377" s="112" t="s">
        <v>156</v>
      </c>
      <c r="L377" s="112" t="s">
        <v>1845</v>
      </c>
    </row>
    <row r="378" spans="1:12" ht="73.5" x14ac:dyDescent="0.25">
      <c r="A378" s="119" t="s">
        <v>1802</v>
      </c>
      <c r="B378" s="110" t="s">
        <v>1784</v>
      </c>
      <c r="C378" s="111" t="s">
        <v>59</v>
      </c>
      <c r="D378" s="121" t="s">
        <v>599</v>
      </c>
      <c r="E378" s="112" t="s">
        <v>145</v>
      </c>
      <c r="F378" s="111" t="s">
        <v>1771</v>
      </c>
      <c r="G378" s="116">
        <v>43784</v>
      </c>
      <c r="H378" s="116">
        <v>43830</v>
      </c>
      <c r="I378" s="120">
        <v>2238965</v>
      </c>
      <c r="J378" s="120" t="s">
        <v>1772</v>
      </c>
      <c r="K378" s="112" t="s">
        <v>156</v>
      </c>
      <c r="L378" s="112" t="s">
        <v>1846</v>
      </c>
    </row>
    <row r="379" spans="1:12" ht="73.5" x14ac:dyDescent="0.25">
      <c r="A379" s="119" t="s">
        <v>1803</v>
      </c>
      <c r="B379" s="110" t="s">
        <v>1785</v>
      </c>
      <c r="C379" s="111" t="s">
        <v>59</v>
      </c>
      <c r="D379" s="112" t="s">
        <v>211</v>
      </c>
      <c r="E379" s="112" t="s">
        <v>145</v>
      </c>
      <c r="F379" s="111" t="s">
        <v>1771</v>
      </c>
      <c r="G379" s="116">
        <v>43784</v>
      </c>
      <c r="H379" s="116">
        <v>43830</v>
      </c>
      <c r="I379" s="120">
        <v>2238965</v>
      </c>
      <c r="J379" s="120" t="s">
        <v>1772</v>
      </c>
      <c r="K379" s="112" t="s">
        <v>156</v>
      </c>
      <c r="L379" s="112" t="s">
        <v>1849</v>
      </c>
    </row>
    <row r="380" spans="1:12" ht="73.5" x14ac:dyDescent="0.25">
      <c r="A380" s="119" t="s">
        <v>1804</v>
      </c>
      <c r="B380" s="110" t="s">
        <v>1786</v>
      </c>
      <c r="C380" s="111" t="s">
        <v>390</v>
      </c>
      <c r="D380" s="112" t="s">
        <v>1014</v>
      </c>
      <c r="E380" s="112" t="s">
        <v>145</v>
      </c>
      <c r="F380" s="111" t="s">
        <v>1771</v>
      </c>
      <c r="G380" s="116">
        <v>43784</v>
      </c>
      <c r="H380" s="116">
        <v>43830</v>
      </c>
      <c r="I380" s="120">
        <v>1205596</v>
      </c>
      <c r="J380" s="120" t="s">
        <v>1805</v>
      </c>
      <c r="K380" s="112" t="s">
        <v>156</v>
      </c>
      <c r="L380" s="112" t="s">
        <v>1847</v>
      </c>
    </row>
    <row r="381" spans="1:12" ht="73.5" x14ac:dyDescent="0.25">
      <c r="A381" s="119" t="s">
        <v>1806</v>
      </c>
      <c r="B381" s="110" t="s">
        <v>1787</v>
      </c>
      <c r="C381" s="111" t="s">
        <v>390</v>
      </c>
      <c r="D381" s="112" t="s">
        <v>218</v>
      </c>
      <c r="E381" s="112" t="s">
        <v>145</v>
      </c>
      <c r="F381" s="111" t="s">
        <v>1771</v>
      </c>
      <c r="G381" s="116">
        <v>43784</v>
      </c>
      <c r="H381" s="116">
        <v>43830</v>
      </c>
      <c r="I381" s="120">
        <v>2238965</v>
      </c>
      <c r="J381" s="120" t="s">
        <v>1772</v>
      </c>
      <c r="K381" s="112" t="s">
        <v>156</v>
      </c>
      <c r="L381" s="112" t="s">
        <v>1848</v>
      </c>
    </row>
    <row r="382" spans="1:12" ht="73.5" x14ac:dyDescent="0.25">
      <c r="A382" s="119" t="s">
        <v>1807</v>
      </c>
      <c r="B382" s="110" t="s">
        <v>1788</v>
      </c>
      <c r="C382" s="111" t="s">
        <v>390</v>
      </c>
      <c r="D382" s="112" t="s">
        <v>215</v>
      </c>
      <c r="E382" s="112" t="s">
        <v>145</v>
      </c>
      <c r="F382" s="111" t="s">
        <v>1771</v>
      </c>
      <c r="G382" s="116">
        <v>43784</v>
      </c>
      <c r="H382" s="116">
        <v>43830</v>
      </c>
      <c r="I382" s="120">
        <v>2238964</v>
      </c>
      <c r="J382" s="120" t="s">
        <v>1772</v>
      </c>
      <c r="K382" s="112" t="s">
        <v>156</v>
      </c>
      <c r="L382" s="112" t="s">
        <v>1851</v>
      </c>
    </row>
    <row r="383" spans="1:12" ht="126" x14ac:dyDescent="0.25">
      <c r="A383" s="119" t="s">
        <v>1809</v>
      </c>
      <c r="B383" s="110" t="s">
        <v>1810</v>
      </c>
      <c r="C383" s="111" t="s">
        <v>405</v>
      </c>
      <c r="D383" s="112" t="s">
        <v>1870</v>
      </c>
      <c r="E383" s="112" t="s">
        <v>1811</v>
      </c>
      <c r="F383" s="111" t="s">
        <v>1740</v>
      </c>
      <c r="G383" s="115">
        <v>43796</v>
      </c>
      <c r="H383" s="116">
        <v>43830</v>
      </c>
      <c r="I383" s="118">
        <v>3000000</v>
      </c>
      <c r="J383" s="113"/>
      <c r="K383" s="112" t="s">
        <v>1872</v>
      </c>
      <c r="L383" s="112" t="s">
        <v>1883</v>
      </c>
    </row>
    <row r="384" spans="1:12" ht="136.5" x14ac:dyDescent="0.25">
      <c r="A384" s="119" t="s">
        <v>1815</v>
      </c>
      <c r="B384" s="110" t="s">
        <v>1814</v>
      </c>
      <c r="C384" s="111" t="s">
        <v>405</v>
      </c>
      <c r="D384" s="112" t="s">
        <v>2057</v>
      </c>
      <c r="E384" s="112" t="s">
        <v>1816</v>
      </c>
      <c r="F384" s="111" t="s">
        <v>1740</v>
      </c>
      <c r="G384" s="115">
        <v>43797</v>
      </c>
      <c r="H384" s="116">
        <v>43830</v>
      </c>
      <c r="I384" s="118">
        <v>7029167</v>
      </c>
      <c r="J384" s="113"/>
      <c r="K384" s="112"/>
      <c r="L384" s="113"/>
    </row>
    <row r="385" spans="1:12" ht="105" x14ac:dyDescent="0.25">
      <c r="A385" s="119" t="s">
        <v>1818</v>
      </c>
      <c r="B385" s="110" t="s">
        <v>1817</v>
      </c>
      <c r="C385" s="111" t="s">
        <v>405</v>
      </c>
      <c r="D385" s="112" t="s">
        <v>1871</v>
      </c>
      <c r="E385" s="112" t="s">
        <v>1819</v>
      </c>
      <c r="F385" s="111" t="s">
        <v>1740</v>
      </c>
      <c r="G385" s="115">
        <v>43797</v>
      </c>
      <c r="H385" s="116">
        <v>43830</v>
      </c>
      <c r="I385" s="118">
        <v>2230000</v>
      </c>
      <c r="J385" s="113"/>
      <c r="K385" s="112" t="s">
        <v>498</v>
      </c>
      <c r="L385" s="112" t="s">
        <v>1898</v>
      </c>
    </row>
    <row r="386" spans="1:12" ht="84" x14ac:dyDescent="0.25">
      <c r="A386" s="119" t="s">
        <v>1821</v>
      </c>
      <c r="B386" s="110" t="s">
        <v>1822</v>
      </c>
      <c r="C386" s="111" t="s">
        <v>1823</v>
      </c>
      <c r="D386" s="112" t="s">
        <v>1824</v>
      </c>
      <c r="E386" s="112" t="s">
        <v>1833</v>
      </c>
      <c r="F386" s="111" t="s">
        <v>174</v>
      </c>
      <c r="G386" s="115">
        <v>43787</v>
      </c>
      <c r="H386" s="116">
        <v>43817</v>
      </c>
      <c r="I386" s="118">
        <v>803731</v>
      </c>
      <c r="J386" s="113"/>
      <c r="K386" s="112" t="s">
        <v>156</v>
      </c>
      <c r="L386" s="112" t="s">
        <v>1852</v>
      </c>
    </row>
    <row r="387" spans="1:12" ht="73.5" x14ac:dyDescent="0.25">
      <c r="A387" s="119" t="s">
        <v>1830</v>
      </c>
      <c r="B387" s="110" t="s">
        <v>1827</v>
      </c>
      <c r="C387" s="111" t="s">
        <v>405</v>
      </c>
      <c r="D387" s="112" t="s">
        <v>1873</v>
      </c>
      <c r="E387" s="112" t="s">
        <v>1834</v>
      </c>
      <c r="F387" s="111" t="s">
        <v>1740</v>
      </c>
      <c r="G387" s="115">
        <v>43801</v>
      </c>
      <c r="H387" s="116">
        <v>43830</v>
      </c>
      <c r="I387" s="118">
        <v>15102076</v>
      </c>
      <c r="J387" s="113"/>
      <c r="K387" s="112" t="s">
        <v>1750</v>
      </c>
      <c r="L387" s="112" t="s">
        <v>1908</v>
      </c>
    </row>
    <row r="388" spans="1:12" ht="136.5" x14ac:dyDescent="0.25">
      <c r="A388" s="119" t="s">
        <v>1831</v>
      </c>
      <c r="B388" s="110" t="s">
        <v>1828</v>
      </c>
      <c r="C388" s="111" t="s">
        <v>405</v>
      </c>
      <c r="D388" s="112" t="s">
        <v>2058</v>
      </c>
      <c r="E388" s="112" t="s">
        <v>1865</v>
      </c>
      <c r="F388" s="111"/>
      <c r="G388" s="110"/>
      <c r="H388" s="111"/>
      <c r="I388" s="113"/>
      <c r="J388" s="113"/>
      <c r="K388" s="112"/>
      <c r="L388" s="113"/>
    </row>
    <row r="389" spans="1:12" ht="52.5" x14ac:dyDescent="0.25">
      <c r="A389" s="119" t="s">
        <v>1832</v>
      </c>
      <c r="B389" s="110" t="s">
        <v>1829</v>
      </c>
      <c r="C389" s="111" t="s">
        <v>405</v>
      </c>
      <c r="D389" s="112" t="s">
        <v>2059</v>
      </c>
      <c r="E389" s="112" t="s">
        <v>1855</v>
      </c>
      <c r="F389" s="111" t="s">
        <v>1984</v>
      </c>
      <c r="G389" s="110"/>
      <c r="H389" s="111"/>
      <c r="J389" s="113"/>
      <c r="K389" s="112"/>
      <c r="L389" s="113"/>
    </row>
    <row r="390" spans="1:12" ht="52.5" x14ac:dyDescent="0.25">
      <c r="A390" s="119" t="s">
        <v>1858</v>
      </c>
      <c r="B390" s="110" t="s">
        <v>1859</v>
      </c>
      <c r="C390" s="111" t="s">
        <v>405</v>
      </c>
      <c r="D390" s="112" t="s">
        <v>2060</v>
      </c>
      <c r="E390" s="112" t="s">
        <v>1879</v>
      </c>
      <c r="F390" s="116">
        <v>43794</v>
      </c>
      <c r="G390" s="110"/>
      <c r="H390" s="111"/>
      <c r="I390" s="179">
        <v>14983882.143999999</v>
      </c>
      <c r="J390" s="113"/>
      <c r="K390" s="112"/>
      <c r="L390" s="112" t="s">
        <v>1876</v>
      </c>
    </row>
    <row r="391" spans="1:12" ht="63" x14ac:dyDescent="0.25">
      <c r="A391" s="119" t="s">
        <v>1966</v>
      </c>
      <c r="B391" s="110" t="s">
        <v>1874</v>
      </c>
      <c r="C391" s="111" t="s">
        <v>405</v>
      </c>
      <c r="D391" s="112" t="s">
        <v>1941</v>
      </c>
      <c r="E391" s="112" t="s">
        <v>1881</v>
      </c>
      <c r="F391" s="111" t="s">
        <v>494</v>
      </c>
      <c r="G391" s="115">
        <v>43805</v>
      </c>
      <c r="H391" s="116">
        <v>43830</v>
      </c>
      <c r="I391" s="120" t="s">
        <v>2018</v>
      </c>
      <c r="J391" s="113"/>
      <c r="K391" s="112" t="s">
        <v>1940</v>
      </c>
      <c r="L391" s="112" t="s">
        <v>1974</v>
      </c>
    </row>
    <row r="392" spans="1:12" ht="63" x14ac:dyDescent="0.25">
      <c r="A392" s="119" t="s">
        <v>1967</v>
      </c>
      <c r="B392" s="110" t="s">
        <v>1875</v>
      </c>
      <c r="C392" s="111" t="s">
        <v>405</v>
      </c>
      <c r="D392" s="112" t="s">
        <v>1941</v>
      </c>
      <c r="E392" s="112" t="s">
        <v>1880</v>
      </c>
      <c r="F392" s="111" t="s">
        <v>494</v>
      </c>
      <c r="G392" s="115">
        <v>43805</v>
      </c>
      <c r="H392" s="116">
        <v>43830</v>
      </c>
      <c r="I392" s="120" t="s">
        <v>2051</v>
      </c>
      <c r="J392" s="113"/>
      <c r="K392" s="112" t="s">
        <v>1940</v>
      </c>
      <c r="L392" s="112" t="s">
        <v>1975</v>
      </c>
    </row>
    <row r="393" spans="1:12" ht="63" x14ac:dyDescent="0.25">
      <c r="A393" s="119" t="s">
        <v>1965</v>
      </c>
      <c r="B393" s="110" t="s">
        <v>1878</v>
      </c>
      <c r="C393" s="111" t="s">
        <v>405</v>
      </c>
      <c r="D393" s="112" t="s">
        <v>1942</v>
      </c>
      <c r="E393" s="112" t="s">
        <v>1882</v>
      </c>
      <c r="F393" s="111" t="s">
        <v>494</v>
      </c>
      <c r="G393" s="115">
        <v>43805</v>
      </c>
      <c r="H393" s="116">
        <v>43830</v>
      </c>
      <c r="I393" s="120" t="s">
        <v>2019</v>
      </c>
      <c r="J393" s="113"/>
      <c r="K393" s="112" t="s">
        <v>1940</v>
      </c>
      <c r="L393" s="112" t="s">
        <v>1971</v>
      </c>
    </row>
    <row r="394" spans="1:12" ht="63" x14ac:dyDescent="0.25">
      <c r="A394" s="119" t="s">
        <v>1884</v>
      </c>
      <c r="B394" s="110" t="s">
        <v>1885</v>
      </c>
      <c r="C394" s="111" t="s">
        <v>405</v>
      </c>
      <c r="D394" s="112" t="s">
        <v>1949</v>
      </c>
      <c r="E394" s="112" t="s">
        <v>1913</v>
      </c>
      <c r="F394" s="111" t="s">
        <v>494</v>
      </c>
      <c r="G394" s="115">
        <v>43811</v>
      </c>
      <c r="H394" s="116">
        <v>43830</v>
      </c>
      <c r="I394" s="118">
        <v>13557400</v>
      </c>
      <c r="J394" s="113"/>
      <c r="K394" s="112" t="s">
        <v>1950</v>
      </c>
      <c r="L394" s="112" t="s">
        <v>1956</v>
      </c>
    </row>
    <row r="395" spans="1:12" ht="135" x14ac:dyDescent="0.25">
      <c r="A395" s="119" t="s">
        <v>1886</v>
      </c>
      <c r="B395" s="110" t="s">
        <v>1889</v>
      </c>
      <c r="C395" s="111" t="s">
        <v>405</v>
      </c>
      <c r="D395" s="112" t="s">
        <v>1942</v>
      </c>
      <c r="E395" s="194" t="s">
        <v>1972</v>
      </c>
      <c r="F395" s="111" t="s">
        <v>494</v>
      </c>
      <c r="G395" s="115">
        <v>43811</v>
      </c>
      <c r="H395" s="116">
        <v>43830</v>
      </c>
      <c r="I395" s="118">
        <v>5298760</v>
      </c>
      <c r="J395" s="113"/>
      <c r="K395" s="112" t="s">
        <v>1950</v>
      </c>
      <c r="L395" s="112" t="s">
        <v>1957</v>
      </c>
    </row>
    <row r="396" spans="1:12" ht="52.5" x14ac:dyDescent="0.25">
      <c r="A396" s="119" t="s">
        <v>1887</v>
      </c>
      <c r="B396" s="110" t="s">
        <v>1890</v>
      </c>
      <c r="C396" s="111" t="s">
        <v>405</v>
      </c>
      <c r="D396" s="112" t="s">
        <v>1951</v>
      </c>
      <c r="E396" s="112" t="s">
        <v>1917</v>
      </c>
      <c r="F396" s="111" t="s">
        <v>494</v>
      </c>
      <c r="G396" s="115">
        <v>43811</v>
      </c>
      <c r="H396" s="116">
        <v>43830</v>
      </c>
      <c r="I396" s="118">
        <v>4690028</v>
      </c>
      <c r="J396" s="113"/>
      <c r="K396" s="112" t="s">
        <v>1952</v>
      </c>
      <c r="L396" s="112" t="s">
        <v>1955</v>
      </c>
    </row>
    <row r="397" spans="1:12" ht="136.5" x14ac:dyDescent="0.25">
      <c r="A397" s="119" t="s">
        <v>1888</v>
      </c>
      <c r="B397" s="110" t="s">
        <v>1891</v>
      </c>
      <c r="C397" s="111" t="s">
        <v>405</v>
      </c>
      <c r="D397" s="112" t="s">
        <v>1949</v>
      </c>
      <c r="E397" s="112" t="s">
        <v>1912</v>
      </c>
      <c r="F397" s="111" t="s">
        <v>494</v>
      </c>
      <c r="G397" s="115">
        <v>43811</v>
      </c>
      <c r="H397" s="116">
        <v>43830</v>
      </c>
      <c r="I397" s="118">
        <v>8500000</v>
      </c>
      <c r="J397" s="113"/>
      <c r="K397" s="112" t="s">
        <v>1952</v>
      </c>
      <c r="L397" s="112" t="s">
        <v>1961</v>
      </c>
    </row>
    <row r="398" spans="1:12" ht="52.5" x14ac:dyDescent="0.25">
      <c r="A398" s="119" t="s">
        <v>1893</v>
      </c>
      <c r="B398" s="110" t="s">
        <v>1892</v>
      </c>
      <c r="C398" s="111" t="s">
        <v>516</v>
      </c>
      <c r="D398" s="112" t="s">
        <v>1949</v>
      </c>
      <c r="E398" s="112" t="s">
        <v>1914</v>
      </c>
      <c r="F398" s="111" t="s">
        <v>494</v>
      </c>
      <c r="G398" s="115">
        <v>43811</v>
      </c>
      <c r="H398" s="116">
        <v>43830</v>
      </c>
      <c r="I398" s="118">
        <v>11810000</v>
      </c>
      <c r="J398" s="113"/>
      <c r="K398" s="112" t="s">
        <v>1952</v>
      </c>
      <c r="L398" s="112" t="s">
        <v>1959</v>
      </c>
    </row>
    <row r="399" spans="1:12" ht="42" x14ac:dyDescent="0.25">
      <c r="A399" s="119" t="s">
        <v>1895</v>
      </c>
      <c r="B399" s="110" t="s">
        <v>1894</v>
      </c>
      <c r="C399" s="111" t="s">
        <v>2061</v>
      </c>
      <c r="E399" s="112" t="s">
        <v>1915</v>
      </c>
      <c r="F399" s="111" t="s">
        <v>494</v>
      </c>
      <c r="G399" s="115">
        <v>43811</v>
      </c>
      <c r="H399" s="116">
        <v>43830</v>
      </c>
      <c r="I399" s="118">
        <v>11810000</v>
      </c>
      <c r="J399" s="113"/>
      <c r="K399" s="112"/>
      <c r="L399" s="113"/>
    </row>
    <row r="400" spans="1:12" ht="42" x14ac:dyDescent="0.25">
      <c r="A400" s="119" t="s">
        <v>1901</v>
      </c>
      <c r="B400" s="110" t="s">
        <v>1904</v>
      </c>
      <c r="C400" s="111" t="s">
        <v>59</v>
      </c>
      <c r="D400" s="112" t="s">
        <v>1910</v>
      </c>
      <c r="E400" s="112" t="s">
        <v>1902</v>
      </c>
      <c r="F400" s="111" t="s">
        <v>494</v>
      </c>
      <c r="G400" s="115">
        <v>43798</v>
      </c>
      <c r="H400" s="111"/>
      <c r="I400" s="118">
        <v>1600000</v>
      </c>
      <c r="J400" s="113"/>
      <c r="K400" s="112" t="s">
        <v>1953</v>
      </c>
      <c r="L400" s="112" t="s">
        <v>1922</v>
      </c>
    </row>
    <row r="401" spans="1:12" ht="63" x14ac:dyDescent="0.25">
      <c r="A401" s="119" t="s">
        <v>1905</v>
      </c>
      <c r="B401" s="110" t="s">
        <v>1935</v>
      </c>
      <c r="C401" s="111" t="s">
        <v>405</v>
      </c>
      <c r="D401" s="112" t="s">
        <v>1954</v>
      </c>
      <c r="E401" s="112" t="s">
        <v>1909</v>
      </c>
      <c r="F401" s="111" t="s">
        <v>494</v>
      </c>
      <c r="G401" s="115">
        <v>43811</v>
      </c>
      <c r="H401" s="116">
        <v>43830</v>
      </c>
      <c r="I401" s="118">
        <v>3980000</v>
      </c>
      <c r="J401" s="113"/>
      <c r="K401" s="112" t="s">
        <v>1953</v>
      </c>
      <c r="L401" s="112" t="s">
        <v>1960</v>
      </c>
    </row>
    <row r="402" spans="1:12" ht="73.5" x14ac:dyDescent="0.25">
      <c r="A402" s="119" t="s">
        <v>1906</v>
      </c>
      <c r="B402" s="110" t="s">
        <v>1934</v>
      </c>
      <c r="C402" s="111" t="s">
        <v>405</v>
      </c>
      <c r="D402" s="112" t="s">
        <v>1954</v>
      </c>
      <c r="E402" s="112" t="s">
        <v>1911</v>
      </c>
      <c r="F402" s="111" t="s">
        <v>494</v>
      </c>
      <c r="G402" s="115">
        <v>43811</v>
      </c>
      <c r="H402" s="116">
        <v>43830</v>
      </c>
      <c r="I402" s="118">
        <v>21131500</v>
      </c>
      <c r="J402" s="113"/>
      <c r="K402" s="112" t="s">
        <v>1953</v>
      </c>
      <c r="L402" s="112" t="s">
        <v>1962</v>
      </c>
    </row>
    <row r="403" spans="1:12" ht="136.5" x14ac:dyDescent="0.25">
      <c r="A403" s="119" t="s">
        <v>1831</v>
      </c>
      <c r="B403" s="110" t="s">
        <v>1933</v>
      </c>
      <c r="C403" s="111" t="s">
        <v>405</v>
      </c>
      <c r="D403" s="112" t="s">
        <v>1963</v>
      </c>
      <c r="E403" s="112" t="s">
        <v>1865</v>
      </c>
      <c r="F403" s="111" t="s">
        <v>494</v>
      </c>
      <c r="G403" s="115">
        <v>43816</v>
      </c>
      <c r="H403" s="116">
        <v>43830</v>
      </c>
      <c r="I403" s="118">
        <v>6500000</v>
      </c>
      <c r="J403" s="113"/>
      <c r="K403" s="112" t="s">
        <v>1750</v>
      </c>
      <c r="L403" s="112" t="s">
        <v>1970</v>
      </c>
    </row>
    <row r="404" spans="1:12" ht="84" x14ac:dyDescent="0.25">
      <c r="A404" s="119" t="s">
        <v>1932</v>
      </c>
      <c r="B404" s="110" t="s">
        <v>1936</v>
      </c>
      <c r="C404" s="111" t="s">
        <v>1823</v>
      </c>
      <c r="D404" s="112" t="s">
        <v>1938</v>
      </c>
      <c r="E404" s="112" t="s">
        <v>1937</v>
      </c>
      <c r="F404" s="111" t="s">
        <v>1939</v>
      </c>
      <c r="G404" s="115">
        <v>43808</v>
      </c>
      <c r="H404" s="111"/>
      <c r="I404" s="118">
        <v>1070000</v>
      </c>
      <c r="J404" s="113"/>
      <c r="K404" s="112" t="s">
        <v>502</v>
      </c>
      <c r="L404" s="112" t="s">
        <v>1948</v>
      </c>
    </row>
    <row r="405" spans="1:12" ht="126" x14ac:dyDescent="0.25">
      <c r="A405" s="119" t="s">
        <v>1943</v>
      </c>
      <c r="B405" s="110" t="s">
        <v>1944</v>
      </c>
      <c r="C405" s="111" t="s">
        <v>1823</v>
      </c>
      <c r="D405" s="112" t="s">
        <v>1945</v>
      </c>
      <c r="E405" s="112" t="s">
        <v>1946</v>
      </c>
      <c r="F405" s="111" t="s">
        <v>1969</v>
      </c>
      <c r="G405" s="110"/>
      <c r="H405" s="116">
        <v>43830</v>
      </c>
      <c r="I405" s="118">
        <v>9112500</v>
      </c>
      <c r="J405" s="113"/>
      <c r="K405" s="112" t="s">
        <v>1968</v>
      </c>
      <c r="L405" s="112" t="s">
        <v>1973</v>
      </c>
    </row>
  </sheetData>
  <mergeCells count="2">
    <mergeCell ref="F268:L268"/>
    <mergeCell ref="F272:L272"/>
  </mergeCells>
  <printOptions horizontalCentered="1"/>
  <pageMargins left="0.19685039370078741" right="0.19685039370078741" top="0.39370078740157483" bottom="0.39370078740157483" header="0.31496062992125984" footer="0.31496062992125984"/>
  <pageSetup scale="8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F20"/>
  <sheetViews>
    <sheetView workbookViewId="0">
      <selection activeCell="E1" sqref="E1:F20"/>
    </sheetView>
  </sheetViews>
  <sheetFormatPr baseColWidth="10" defaultRowHeight="15" x14ac:dyDescent="0.25"/>
  <sheetData>
    <row r="1" spans="5:6" x14ac:dyDescent="0.3">
      <c r="E1" s="17"/>
      <c r="F1" s="17"/>
    </row>
    <row r="2" spans="5:6" x14ac:dyDescent="0.3">
      <c r="E2" s="17"/>
      <c r="F2" s="17"/>
    </row>
    <row r="3" spans="5:6" x14ac:dyDescent="0.3">
      <c r="E3" s="17"/>
      <c r="F3" s="17"/>
    </row>
    <row r="4" spans="5:6" x14ac:dyDescent="0.3">
      <c r="E4" s="17"/>
      <c r="F4" s="17"/>
    </row>
    <row r="5" spans="5:6" x14ac:dyDescent="0.3">
      <c r="E5" s="17"/>
      <c r="F5" s="17"/>
    </row>
    <row r="6" spans="5:6" x14ac:dyDescent="0.3">
      <c r="E6" s="17"/>
      <c r="F6" s="17"/>
    </row>
    <row r="7" spans="5:6" x14ac:dyDescent="0.3">
      <c r="E7" s="17"/>
      <c r="F7" s="17"/>
    </row>
    <row r="8" spans="5:6" x14ac:dyDescent="0.3">
      <c r="E8" s="17"/>
      <c r="F8" s="17"/>
    </row>
    <row r="9" spans="5:6" x14ac:dyDescent="0.3">
      <c r="E9" s="17"/>
      <c r="F9" s="17"/>
    </row>
    <row r="10" spans="5:6" x14ac:dyDescent="0.3">
      <c r="E10" s="17"/>
      <c r="F10" s="17"/>
    </row>
    <row r="11" spans="5:6" x14ac:dyDescent="0.3">
      <c r="E11" s="17"/>
      <c r="F11" s="17"/>
    </row>
    <row r="12" spans="5:6" x14ac:dyDescent="0.3">
      <c r="E12" s="17"/>
      <c r="F12" s="17"/>
    </row>
    <row r="13" spans="5:6" x14ac:dyDescent="0.3">
      <c r="E13" s="17"/>
      <c r="F13" s="17"/>
    </row>
    <row r="14" spans="5:6" x14ac:dyDescent="0.3">
      <c r="E14" s="17"/>
      <c r="F14" s="17"/>
    </row>
    <row r="15" spans="5:6" x14ac:dyDescent="0.3">
      <c r="E15" s="17"/>
      <c r="F15" s="17"/>
    </row>
    <row r="16" spans="5:6" x14ac:dyDescent="0.3">
      <c r="E16" s="17"/>
      <c r="F16" s="17"/>
    </row>
    <row r="17" spans="5:6" x14ac:dyDescent="0.3">
      <c r="E17" s="17"/>
      <c r="F17" s="17"/>
    </row>
    <row r="18" spans="5:6" x14ac:dyDescent="0.3">
      <c r="E18" s="17"/>
      <c r="F18" s="17"/>
    </row>
    <row r="19" spans="5:6" x14ac:dyDescent="0.3">
      <c r="E19" s="17"/>
      <c r="F19" s="17"/>
    </row>
    <row r="20" spans="5:6" x14ac:dyDescent="0.3">
      <c r="E20" s="17"/>
      <c r="F20" s="17"/>
    </row>
  </sheetData>
  <dataValidations count="1">
    <dataValidation type="date" allowBlank="1" showInputMessage="1" showErrorMessage="1" sqref="E1:F20">
      <formula1>36526</formula1>
      <formula2>73050</formula2>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
  <sheetViews>
    <sheetView workbookViewId="0">
      <selection activeCell="C1" sqref="C1"/>
    </sheetView>
  </sheetViews>
  <sheetFormatPr baseColWidth="10" defaultRowHeight="15" x14ac:dyDescent="0.25"/>
  <cols>
    <col min="3" max="3" width="19.28515625" customWidth="1"/>
  </cols>
  <sheetData>
    <row r="1" spans="3:3" x14ac:dyDescent="0.3">
      <c r="C1"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E11"/>
  <sheetViews>
    <sheetView workbookViewId="0">
      <selection activeCell="E1" sqref="E1:E11"/>
    </sheetView>
  </sheetViews>
  <sheetFormatPr baseColWidth="10" defaultRowHeight="15" x14ac:dyDescent="0.25"/>
  <cols>
    <col min="5" max="5" width="21.85546875" customWidth="1"/>
  </cols>
  <sheetData>
    <row r="1" spans="5:5" x14ac:dyDescent="0.3">
      <c r="E1" s="16"/>
    </row>
    <row r="2" spans="5:5" x14ac:dyDescent="0.3">
      <c r="E2" s="16"/>
    </row>
    <row r="3" spans="5:5" x14ac:dyDescent="0.3">
      <c r="E3" s="16"/>
    </row>
    <row r="4" spans="5:5" x14ac:dyDescent="0.3">
      <c r="E4" s="16"/>
    </row>
    <row r="5" spans="5:5" x14ac:dyDescent="0.3">
      <c r="E5" s="16"/>
    </row>
    <row r="6" spans="5:5" x14ac:dyDescent="0.3">
      <c r="E6" s="16"/>
    </row>
    <row r="7" spans="5:5" x14ac:dyDescent="0.3">
      <c r="E7" s="16"/>
    </row>
    <row r="8" spans="5:5" x14ac:dyDescent="0.3">
      <c r="E8" s="16"/>
    </row>
    <row r="9" spans="5:5" x14ac:dyDescent="0.3">
      <c r="E9" s="16"/>
    </row>
    <row r="10" spans="5:5" x14ac:dyDescent="0.3">
      <c r="E10" s="16"/>
    </row>
    <row r="11" spans="5:5" x14ac:dyDescent="0.3">
      <c r="E11" s="16"/>
    </row>
  </sheetData>
  <dataValidations count="2">
    <dataValidation type="whole" allowBlank="1" showInputMessage="1" showErrorMessage="1" promptTitle="Valor Porcentaje Actividad" prompt="Solo ingresar valores enteros de 0 a 100, no incluir decimales." sqref="E1">
      <formula1>0</formula1>
      <formula2>100</formula2>
    </dataValidation>
    <dataValidation type="whole" allowBlank="1" showInputMessage="1" showErrorMessage="1" sqref="E2:E11">
      <formula1>0</formula1>
      <formula2>100</formula2>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F11"/>
  <sheetViews>
    <sheetView workbookViewId="0">
      <selection activeCell="F1" sqref="F1:F11"/>
    </sheetView>
  </sheetViews>
  <sheetFormatPr baseColWidth="10" defaultRowHeight="15" x14ac:dyDescent="0.25"/>
  <cols>
    <col min="4" max="4" width="25.28515625" customWidth="1"/>
  </cols>
  <sheetData>
    <row r="1" spans="4:6" x14ac:dyDescent="0.3">
      <c r="D1" s="12">
        <v>2893280</v>
      </c>
      <c r="F1">
        <v>2893280</v>
      </c>
    </row>
    <row r="2" spans="4:6" x14ac:dyDescent="0.3">
      <c r="D2" s="8">
        <v>2893280</v>
      </c>
      <c r="F2">
        <v>2893280</v>
      </c>
    </row>
    <row r="3" spans="4:6" x14ac:dyDescent="0.3">
      <c r="D3" s="8">
        <v>4188800</v>
      </c>
      <c r="F3">
        <v>4188800</v>
      </c>
    </row>
    <row r="4" spans="4:6" x14ac:dyDescent="0.3">
      <c r="D4" s="10">
        <v>2559440</v>
      </c>
      <c r="F4">
        <v>2559440</v>
      </c>
    </row>
    <row r="5" spans="4:6" x14ac:dyDescent="0.3">
      <c r="D5" s="10">
        <v>2559440</v>
      </c>
      <c r="F5">
        <v>2559440</v>
      </c>
    </row>
    <row r="6" spans="4:6" x14ac:dyDescent="0.3">
      <c r="D6" s="10">
        <v>2559440</v>
      </c>
      <c r="F6">
        <v>2559440</v>
      </c>
    </row>
    <row r="7" spans="4:6" x14ac:dyDescent="0.3">
      <c r="D7" s="10">
        <v>2559440</v>
      </c>
      <c r="F7">
        <v>2559440</v>
      </c>
    </row>
    <row r="8" spans="4:6" x14ac:dyDescent="0.3">
      <c r="D8" s="10">
        <v>2559440</v>
      </c>
      <c r="F8">
        <v>2559440</v>
      </c>
    </row>
    <row r="9" spans="4:6" x14ac:dyDescent="0.3">
      <c r="D9" s="10">
        <v>2559440</v>
      </c>
      <c r="F9">
        <v>2559440</v>
      </c>
    </row>
    <row r="10" spans="4:6" x14ac:dyDescent="0.3">
      <c r="D10" s="10">
        <v>3783520</v>
      </c>
      <c r="F10">
        <v>3783520</v>
      </c>
    </row>
    <row r="11" spans="4:6" x14ac:dyDescent="0.3">
      <c r="D11" s="10">
        <v>6231680</v>
      </c>
      <c r="F11">
        <v>6231680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8"/>
  <sheetViews>
    <sheetView workbookViewId="0">
      <selection activeCell="D1" sqref="D1:D8"/>
    </sheetView>
  </sheetViews>
  <sheetFormatPr baseColWidth="10" defaultRowHeight="15" x14ac:dyDescent="0.25"/>
  <cols>
    <col min="4" max="4" width="30.5703125" customWidth="1"/>
  </cols>
  <sheetData>
    <row r="1" spans="4:4" x14ac:dyDescent="0.3">
      <c r="D1" s="15" t="s">
        <v>51</v>
      </c>
    </row>
    <row r="2" spans="4:4" x14ac:dyDescent="0.3">
      <c r="D2" s="15" t="s">
        <v>52</v>
      </c>
    </row>
    <row r="3" spans="4:4" x14ac:dyDescent="0.3">
      <c r="D3" s="15" t="s">
        <v>53</v>
      </c>
    </row>
    <row r="4" spans="4:4" x14ac:dyDescent="0.3">
      <c r="D4" s="15" t="s">
        <v>54</v>
      </c>
    </row>
    <row r="5" spans="4:4" x14ac:dyDescent="0.3">
      <c r="D5" s="15" t="s">
        <v>55</v>
      </c>
    </row>
    <row r="6" spans="4:4" x14ac:dyDescent="0.3">
      <c r="D6" s="15" t="s">
        <v>56</v>
      </c>
    </row>
    <row r="7" spans="4:4" x14ac:dyDescent="0.3">
      <c r="D7" s="15" t="s">
        <v>57</v>
      </c>
    </row>
    <row r="8" spans="4:4" x14ac:dyDescent="0.3">
      <c r="D8" s="15" t="s">
        <v>58</v>
      </c>
    </row>
  </sheetData>
  <dataValidations count="1">
    <dataValidation type="textLength" allowBlank="1" showInputMessage="1" showErrorMessage="1" error="Campo numérico, máximo 12 caracteres" promptTitle="Número de contrato" prompt="_x000a_Ingrese el número del contrato" sqref="D1:D8">
      <formula1>1</formula1>
      <formula2>20</formula2>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1"/>
  <sheetViews>
    <sheetView topLeftCell="A31" workbookViewId="0">
      <selection activeCell="B9" sqref="B9"/>
    </sheetView>
  </sheetViews>
  <sheetFormatPr baseColWidth="10" defaultRowHeight="15" x14ac:dyDescent="0.25"/>
  <cols>
    <col min="2" max="2" width="33.28515625" customWidth="1"/>
  </cols>
  <sheetData>
    <row r="1" spans="2:2" ht="25.15" x14ac:dyDescent="0.3">
      <c r="B1" s="7" t="s">
        <v>34</v>
      </c>
    </row>
    <row r="2" spans="2:2" ht="14.45" x14ac:dyDescent="0.3">
      <c r="B2" s="7" t="s">
        <v>3</v>
      </c>
    </row>
    <row r="3" spans="2:2" ht="25.15" x14ac:dyDescent="0.3">
      <c r="B3" s="7" t="s">
        <v>4</v>
      </c>
    </row>
    <row r="4" spans="2:2" ht="14.45" x14ac:dyDescent="0.3">
      <c r="B4" s="7" t="s">
        <v>22</v>
      </c>
    </row>
    <row r="5" spans="2:2" ht="14.45" x14ac:dyDescent="0.3">
      <c r="B5" s="7" t="s">
        <v>6</v>
      </c>
    </row>
    <row r="6" spans="2:2" ht="14.45" x14ac:dyDescent="0.3">
      <c r="B6" s="9" t="s">
        <v>8</v>
      </c>
    </row>
    <row r="7" spans="2:2" ht="25.15" x14ac:dyDescent="0.3">
      <c r="B7" s="7" t="s">
        <v>37</v>
      </c>
    </row>
    <row r="8" spans="2:2" x14ac:dyDescent="0.25">
      <c r="B8" s="7" t="s">
        <v>19</v>
      </c>
    </row>
    <row r="9" spans="2:2" ht="14.45" x14ac:dyDescent="0.3">
      <c r="B9" s="6" t="s">
        <v>20</v>
      </c>
    </row>
    <row r="10" spans="2:2" ht="14.45" x14ac:dyDescent="0.3">
      <c r="B10" s="7" t="s">
        <v>21</v>
      </c>
    </row>
    <row r="11" spans="2:2" ht="25.15" x14ac:dyDescent="0.3">
      <c r="B11" s="7" t="s">
        <v>27</v>
      </c>
    </row>
    <row r="12" spans="2:2" x14ac:dyDescent="0.25">
      <c r="B12" s="7" t="s">
        <v>5</v>
      </c>
    </row>
    <row r="13" spans="2:2" ht="14.45" x14ac:dyDescent="0.3">
      <c r="B13" s="7" t="s">
        <v>1</v>
      </c>
    </row>
    <row r="14" spans="2:2" ht="14.45" x14ac:dyDescent="0.3">
      <c r="B14" s="7" t="s">
        <v>7</v>
      </c>
    </row>
    <row r="15" spans="2:2" ht="25.15" x14ac:dyDescent="0.3">
      <c r="B15" s="7" t="s">
        <v>28</v>
      </c>
    </row>
    <row r="16" spans="2:2" ht="14.45" x14ac:dyDescent="0.3">
      <c r="B16" s="6" t="s">
        <v>20</v>
      </c>
    </row>
    <row r="17" spans="2:2" ht="14.45" x14ac:dyDescent="0.3">
      <c r="B17" s="9" t="s">
        <v>38</v>
      </c>
    </row>
    <row r="18" spans="2:2" ht="25.15" x14ac:dyDescent="0.3">
      <c r="B18" s="7" t="s">
        <v>2</v>
      </c>
    </row>
    <row r="19" spans="2:2" ht="14.45" x14ac:dyDescent="0.3">
      <c r="B19" s="9" t="s">
        <v>39</v>
      </c>
    </row>
    <row r="20" spans="2:2" ht="25.15" x14ac:dyDescent="0.3">
      <c r="B20" s="7" t="s">
        <v>17</v>
      </c>
    </row>
    <row r="21" spans="2:2" ht="14.45" x14ac:dyDescent="0.3">
      <c r="B21" s="7" t="s">
        <v>26</v>
      </c>
    </row>
    <row r="22" spans="2:2" ht="25.15" x14ac:dyDescent="0.3">
      <c r="B22" s="7" t="s">
        <v>40</v>
      </c>
    </row>
    <row r="23" spans="2:2" ht="14.45" x14ac:dyDescent="0.3">
      <c r="B23" s="7" t="s">
        <v>0</v>
      </c>
    </row>
    <row r="24" spans="2:2" ht="14.45" x14ac:dyDescent="0.3">
      <c r="B24" s="7" t="s">
        <v>18</v>
      </c>
    </row>
    <row r="25" spans="2:2" x14ac:dyDescent="0.25">
      <c r="B25" s="7" t="s">
        <v>14</v>
      </c>
    </row>
    <row r="26" spans="2:2" ht="14.45" x14ac:dyDescent="0.3">
      <c r="B26" s="7" t="s">
        <v>24</v>
      </c>
    </row>
    <row r="27" spans="2:2" ht="25.15" x14ac:dyDescent="0.3">
      <c r="B27" s="7" t="s">
        <v>16</v>
      </c>
    </row>
    <row r="28" spans="2:2" ht="25.15" x14ac:dyDescent="0.3">
      <c r="B28" s="7" t="s">
        <v>15</v>
      </c>
    </row>
    <row r="29" spans="2:2" ht="25.15" x14ac:dyDescent="0.3">
      <c r="B29" s="4" t="s">
        <v>36</v>
      </c>
    </row>
    <row r="30" spans="2:2" ht="14.45" x14ac:dyDescent="0.3">
      <c r="B30" s="4" t="s">
        <v>10</v>
      </c>
    </row>
    <row r="31" spans="2:2" ht="25.15" x14ac:dyDescent="0.3">
      <c r="B31" s="7" t="s">
        <v>35</v>
      </c>
    </row>
    <row r="32" spans="2:2" ht="25.15" x14ac:dyDescent="0.3">
      <c r="B32" s="7" t="s">
        <v>23</v>
      </c>
    </row>
    <row r="33" spans="2:2" x14ac:dyDescent="0.25">
      <c r="B33" s="7" t="s">
        <v>12</v>
      </c>
    </row>
    <row r="34" spans="2:2" ht="14.45" x14ac:dyDescent="0.3">
      <c r="B34" s="11" t="s">
        <v>41</v>
      </c>
    </row>
    <row r="35" spans="2:2" ht="14.45" x14ac:dyDescent="0.3">
      <c r="B35" s="11" t="s">
        <v>13</v>
      </c>
    </row>
    <row r="36" spans="2:2" x14ac:dyDescent="0.25">
      <c r="B36" s="11" t="s">
        <v>11</v>
      </c>
    </row>
    <row r="37" spans="2:2" ht="25.15" x14ac:dyDescent="0.3">
      <c r="B37" s="11" t="s">
        <v>9</v>
      </c>
    </row>
    <row r="38" spans="2:2" ht="25.15" x14ac:dyDescent="0.3">
      <c r="B38" s="11" t="s">
        <v>25</v>
      </c>
    </row>
    <row r="39" spans="2:2" x14ac:dyDescent="0.25">
      <c r="B39" s="11" t="s">
        <v>42</v>
      </c>
    </row>
    <row r="40" spans="2:2" ht="14.45" x14ac:dyDescent="0.3">
      <c r="B40" s="7" t="s">
        <v>48</v>
      </c>
    </row>
    <row r="41" spans="2:2" ht="25.15" x14ac:dyDescent="0.3">
      <c r="B41" s="7" t="s">
        <v>43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workbookViewId="0">
      <selection sqref="A1:D16"/>
    </sheetView>
  </sheetViews>
  <sheetFormatPr baseColWidth="10" defaultRowHeight="15" x14ac:dyDescent="0.25"/>
  <cols>
    <col min="2" max="2" width="18.7109375" customWidth="1"/>
    <col min="3" max="3" width="28.28515625" customWidth="1"/>
    <col min="4" max="4" width="23.42578125" customWidth="1"/>
  </cols>
  <sheetData>
    <row r="5" ht="115.5" customHeight="1"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9" sqref="I9"/>
    </sheetView>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H29"/>
  <sheetViews>
    <sheetView topLeftCell="A2" workbookViewId="0">
      <selection activeCell="I27" sqref="I27"/>
    </sheetView>
  </sheetViews>
  <sheetFormatPr baseColWidth="10" defaultRowHeight="15" x14ac:dyDescent="0.25"/>
  <cols>
    <col min="8" max="8" width="33.42578125" style="84" customWidth="1"/>
  </cols>
  <sheetData>
    <row r="1" spans="8:8" ht="14.45" x14ac:dyDescent="0.3">
      <c r="H1" s="80">
        <v>29218527</v>
      </c>
    </row>
    <row r="2" spans="8:8" ht="14.45" x14ac:dyDescent="0.3">
      <c r="H2" s="83">
        <v>16717245</v>
      </c>
    </row>
    <row r="3" spans="8:8" ht="14.45" x14ac:dyDescent="0.3">
      <c r="H3" s="83">
        <v>22538520</v>
      </c>
    </row>
    <row r="4" spans="8:8" ht="14.45" x14ac:dyDescent="0.3">
      <c r="H4" s="81">
        <v>2567904</v>
      </c>
    </row>
    <row r="5" spans="8:8" ht="14.45" x14ac:dyDescent="0.3">
      <c r="H5" s="81">
        <v>11089800</v>
      </c>
    </row>
    <row r="6" spans="8:8" ht="14.45" x14ac:dyDescent="0.3">
      <c r="H6" s="81">
        <v>13500000</v>
      </c>
    </row>
    <row r="7" spans="8:8" ht="14.45" x14ac:dyDescent="0.3">
      <c r="H7" s="81">
        <v>1500000</v>
      </c>
    </row>
    <row r="8" spans="8:8" ht="14.45" x14ac:dyDescent="0.3">
      <c r="H8" s="81">
        <v>3000000</v>
      </c>
    </row>
    <row r="9" spans="8:8" ht="14.45" x14ac:dyDescent="0.3">
      <c r="H9" s="81">
        <v>6283500</v>
      </c>
    </row>
    <row r="10" spans="8:8" ht="14.45" x14ac:dyDescent="0.3">
      <c r="H10" s="82">
        <v>182100452.5</v>
      </c>
    </row>
    <row r="11" spans="8:8" ht="14.45" x14ac:dyDescent="0.3">
      <c r="H11" s="80">
        <v>60243150</v>
      </c>
    </row>
    <row r="12" spans="8:8" ht="14.45" x14ac:dyDescent="0.3">
      <c r="H12" s="82">
        <v>8096965.3399999999</v>
      </c>
    </row>
    <row r="13" spans="8:8" ht="14.45" x14ac:dyDescent="0.3">
      <c r="H13" s="80">
        <v>16541000</v>
      </c>
    </row>
    <row r="14" spans="8:8" ht="14.45" x14ac:dyDescent="0.3">
      <c r="H14" s="80">
        <v>81991500</v>
      </c>
    </row>
    <row r="15" spans="8:8" ht="14.45" x14ac:dyDescent="0.3">
      <c r="H15" s="80">
        <v>19038000</v>
      </c>
    </row>
    <row r="16" spans="8:8" ht="14.45" x14ac:dyDescent="0.3">
      <c r="H16" s="80">
        <v>7032700</v>
      </c>
    </row>
    <row r="17" spans="8:8" ht="14.45" x14ac:dyDescent="0.3">
      <c r="H17" s="80">
        <v>9800000</v>
      </c>
    </row>
    <row r="18" spans="8:8" ht="14.45" x14ac:dyDescent="0.3">
      <c r="H18" s="80">
        <v>2673000</v>
      </c>
    </row>
    <row r="19" spans="8:8" ht="14.45" x14ac:dyDescent="0.3">
      <c r="H19" s="80">
        <v>1919730</v>
      </c>
    </row>
    <row r="20" spans="8:8" ht="14.45" x14ac:dyDescent="0.3">
      <c r="H20" s="82">
        <v>48154740.399999999</v>
      </c>
    </row>
    <row r="21" spans="8:8" ht="14.45" x14ac:dyDescent="0.3">
      <c r="H21" s="80">
        <v>9248000</v>
      </c>
    </row>
    <row r="22" spans="8:8" ht="14.45" x14ac:dyDescent="0.3">
      <c r="H22" s="81">
        <v>14285712</v>
      </c>
    </row>
    <row r="23" spans="8:8" ht="14.45" x14ac:dyDescent="0.3">
      <c r="H23" s="81">
        <v>4187461</v>
      </c>
    </row>
    <row r="24" spans="8:8" ht="14.45" x14ac:dyDescent="0.3">
      <c r="H24" s="81">
        <v>17008830</v>
      </c>
    </row>
    <row r="25" spans="8:8" ht="14.45" x14ac:dyDescent="0.3">
      <c r="H25" s="81">
        <v>3105300</v>
      </c>
    </row>
    <row r="26" spans="8:8" x14ac:dyDescent="0.25">
      <c r="H26" s="81">
        <v>14534587</v>
      </c>
    </row>
    <row r="27" spans="8:8" x14ac:dyDescent="0.25">
      <c r="H27" s="81">
        <v>30612600</v>
      </c>
    </row>
    <row r="28" spans="8:8" x14ac:dyDescent="0.25">
      <c r="H28" s="85">
        <v>8831200</v>
      </c>
    </row>
    <row r="29" spans="8:8" x14ac:dyDescent="0.25">
      <c r="H29" s="86">
        <f>SUM(H1:H28)</f>
        <v>645820424.24000001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C1" sqref="C1"/>
    </sheetView>
  </sheetViews>
  <sheetFormatPr baseColWidth="10" defaultRowHeight="15" x14ac:dyDescent="0.25"/>
  <cols>
    <col min="1" max="1" width="30.140625" customWidth="1"/>
    <col min="3" max="3" width="25" customWidth="1"/>
    <col min="4" max="4" width="20.42578125" customWidth="1"/>
    <col min="5" max="5" width="40.5703125" customWidth="1"/>
    <col min="6" max="6" width="29.42578125" customWidth="1"/>
  </cols>
  <sheetData>
    <row r="1" spans="1:5" ht="41.25" customHeight="1" x14ac:dyDescent="0.3">
      <c r="A1" s="96"/>
      <c r="B1" s="97"/>
      <c r="C1" s="3" t="s">
        <v>33</v>
      </c>
      <c r="D1" s="50" t="s">
        <v>239</v>
      </c>
      <c r="E1" s="16" t="s">
        <v>235</v>
      </c>
    </row>
    <row r="2" spans="1:5" ht="15" customHeight="1" x14ac:dyDescent="0.25">
      <c r="A2" s="98" t="s">
        <v>380</v>
      </c>
      <c r="B2" s="98"/>
      <c r="D2" s="50" t="s">
        <v>238</v>
      </c>
      <c r="E2" s="16" t="s">
        <v>237</v>
      </c>
    </row>
    <row r="3" spans="1:5" x14ac:dyDescent="0.25">
      <c r="A3" s="99"/>
      <c r="B3" s="99"/>
      <c r="D3" s="50"/>
      <c r="E3" s="16"/>
    </row>
    <row r="4" spans="1:5" x14ac:dyDescent="0.25">
      <c r="A4" s="99"/>
      <c r="B4" s="99"/>
      <c r="D4" s="50"/>
      <c r="E4" s="16"/>
    </row>
    <row r="5" spans="1:5" x14ac:dyDescent="0.25">
      <c r="A5" s="99"/>
      <c r="B5" s="99"/>
      <c r="D5" s="50"/>
      <c r="E5" s="16"/>
    </row>
    <row r="6" spans="1:5" ht="14.45" x14ac:dyDescent="0.3">
      <c r="D6" s="50"/>
      <c r="E6" s="16"/>
    </row>
    <row r="7" spans="1:5" ht="14.45" x14ac:dyDescent="0.3">
      <c r="D7" s="50"/>
      <c r="E7" s="16"/>
    </row>
    <row r="8" spans="1:5" ht="14.45" x14ac:dyDescent="0.3">
      <c r="B8" s="1" t="s">
        <v>31</v>
      </c>
      <c r="C8" s="1" t="s">
        <v>32</v>
      </c>
    </row>
    <row r="9" spans="1:5" ht="14.45" x14ac:dyDescent="0.3">
      <c r="B9" s="13" t="s">
        <v>29</v>
      </c>
      <c r="C9" s="14" t="s">
        <v>30</v>
      </c>
    </row>
  </sheetData>
  <mergeCells count="2">
    <mergeCell ref="A1:B1"/>
    <mergeCell ref="A2:B5"/>
  </mergeCells>
  <dataValidations xWindow="1282" yWindow="318" count="3">
    <dataValidation type="textLength" allowBlank="1" showInputMessage="1" showErrorMessage="1" sqref="B9">
      <formula1>1</formula1>
      <formula2>20</formula2>
    </dataValidation>
    <dataValidation type="textLength" allowBlank="1" showInputMessage="1" showErrorMessage="1" promptTitle="Código de la actividad asociada " prompt="_x000a_Ingrese el código de la actividad asociada al proyecto" sqref="C9">
      <formula1>1</formula1>
      <formula2>20</formula2>
    </dataValidation>
    <dataValidation type="whole" allowBlank="1" showInputMessage="1" showErrorMessage="1" sqref="E1:E7">
      <formula1>0</formula1>
      <formula2>100</formula2>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27" sqref="D27"/>
    </sheetView>
  </sheetViews>
  <sheetFormatPr baseColWidth="10" defaultColWidth="11.5703125" defaultRowHeight="12.75" x14ac:dyDescent="0.2"/>
  <cols>
    <col min="1" max="1" width="15.28515625" style="66" customWidth="1"/>
    <col min="2" max="2" width="35.28515625" style="66" customWidth="1"/>
    <col min="3" max="3" width="58.7109375" style="66" customWidth="1"/>
    <col min="4" max="4" width="11.5703125" style="66"/>
    <col min="5" max="5" width="26.7109375" style="66" customWidth="1"/>
    <col min="6" max="16384" width="11.5703125" style="66"/>
  </cols>
  <sheetData>
    <row r="1" spans="1:5" x14ac:dyDescent="0.2">
      <c r="A1" s="104"/>
      <c r="B1" s="105"/>
      <c r="C1" s="65" t="s">
        <v>270</v>
      </c>
      <c r="D1" s="106" t="s">
        <v>269</v>
      </c>
      <c r="E1" s="106"/>
    </row>
    <row r="2" spans="1:5" x14ac:dyDescent="0.2">
      <c r="A2" s="107" t="s">
        <v>256</v>
      </c>
      <c r="B2" s="107"/>
      <c r="C2" s="67" t="s">
        <v>252</v>
      </c>
      <c r="D2" s="101" t="s">
        <v>262</v>
      </c>
      <c r="E2" s="101"/>
    </row>
    <row r="3" spans="1:5" x14ac:dyDescent="0.2">
      <c r="A3" s="107" t="s">
        <v>253</v>
      </c>
      <c r="B3" s="107"/>
      <c r="C3" s="67" t="s">
        <v>254</v>
      </c>
      <c r="D3" s="100" t="s">
        <v>259</v>
      </c>
      <c r="E3" s="100"/>
    </row>
    <row r="4" spans="1:5" x14ac:dyDescent="0.2">
      <c r="A4" s="107" t="s">
        <v>255</v>
      </c>
      <c r="B4" s="107"/>
      <c r="C4" s="67" t="s">
        <v>257</v>
      </c>
      <c r="D4" s="100" t="s">
        <v>260</v>
      </c>
      <c r="E4" s="100"/>
    </row>
    <row r="5" spans="1:5" x14ac:dyDescent="0.2">
      <c r="A5" s="108" t="s">
        <v>271</v>
      </c>
      <c r="B5" s="108"/>
      <c r="C5" s="67" t="s">
        <v>249</v>
      </c>
      <c r="D5" s="100" t="s">
        <v>261</v>
      </c>
      <c r="E5" s="100"/>
    </row>
    <row r="6" spans="1:5" x14ac:dyDescent="0.2">
      <c r="A6" s="107" t="s">
        <v>250</v>
      </c>
      <c r="B6" s="107"/>
      <c r="C6" s="64" t="s">
        <v>251</v>
      </c>
      <c r="D6" s="100" t="s">
        <v>258</v>
      </c>
      <c r="E6" s="100"/>
    </row>
    <row r="7" spans="1:5" x14ac:dyDescent="0.2">
      <c r="A7" s="102" t="s">
        <v>396</v>
      </c>
      <c r="B7" s="103"/>
      <c r="C7" s="64" t="s">
        <v>266</v>
      </c>
      <c r="D7" s="100" t="s">
        <v>258</v>
      </c>
      <c r="E7" s="100"/>
    </row>
    <row r="8" spans="1:5" x14ac:dyDescent="0.2">
      <c r="A8" s="100" t="s">
        <v>439</v>
      </c>
      <c r="B8" s="100"/>
      <c r="C8" s="64" t="s">
        <v>263</v>
      </c>
      <c r="D8" s="100" t="s">
        <v>265</v>
      </c>
      <c r="E8" s="100"/>
    </row>
    <row r="9" spans="1:5" x14ac:dyDescent="0.2">
      <c r="A9" s="100" t="s">
        <v>382</v>
      </c>
      <c r="B9" s="100"/>
      <c r="C9" s="64" t="s">
        <v>264</v>
      </c>
      <c r="D9" s="100" t="s">
        <v>265</v>
      </c>
      <c r="E9" s="100"/>
    </row>
    <row r="10" spans="1:5" x14ac:dyDescent="0.2">
      <c r="A10" s="102" t="s">
        <v>268</v>
      </c>
      <c r="B10" s="103"/>
      <c r="C10" s="64" t="s">
        <v>267</v>
      </c>
      <c r="D10" s="100" t="s">
        <v>258</v>
      </c>
      <c r="E10" s="100"/>
    </row>
    <row r="11" spans="1:5" x14ac:dyDescent="0.2">
      <c r="A11" s="100" t="s">
        <v>509</v>
      </c>
      <c r="B11" s="100"/>
      <c r="C11" s="64" t="s">
        <v>316</v>
      </c>
      <c r="D11" s="100" t="s">
        <v>258</v>
      </c>
      <c r="E11" s="100"/>
    </row>
    <row r="12" spans="1:5" x14ac:dyDescent="0.2">
      <c r="A12" s="101" t="s">
        <v>429</v>
      </c>
      <c r="B12" s="101"/>
      <c r="C12" s="64" t="s">
        <v>428</v>
      </c>
      <c r="D12" s="101" t="s">
        <v>510</v>
      </c>
      <c r="E12" s="101"/>
    </row>
    <row r="13" spans="1:5" x14ac:dyDescent="0.2">
      <c r="A13" s="100" t="s">
        <v>437</v>
      </c>
      <c r="B13" s="100"/>
      <c r="C13" s="64" t="s">
        <v>438</v>
      </c>
      <c r="D13" s="100" t="s">
        <v>511</v>
      </c>
      <c r="E13" s="100"/>
    </row>
    <row r="14" spans="1:5" x14ac:dyDescent="0.2">
      <c r="A14" s="100" t="s">
        <v>549</v>
      </c>
      <c r="B14" s="100"/>
      <c r="C14" s="67" t="s">
        <v>550</v>
      </c>
      <c r="D14" s="100" t="s">
        <v>511</v>
      </c>
      <c r="E14" s="100"/>
    </row>
    <row r="16" spans="1:5" x14ac:dyDescent="0.2">
      <c r="C16" s="68"/>
    </row>
  </sheetData>
  <mergeCells count="28">
    <mergeCell ref="A1:B1"/>
    <mergeCell ref="D1:E1"/>
    <mergeCell ref="D9:E9"/>
    <mergeCell ref="A8:B8"/>
    <mergeCell ref="A9:B9"/>
    <mergeCell ref="A2:B2"/>
    <mergeCell ref="A4:B4"/>
    <mergeCell ref="D2:E2"/>
    <mergeCell ref="D3:E3"/>
    <mergeCell ref="D8:E8"/>
    <mergeCell ref="D4:E4"/>
    <mergeCell ref="D5:E5"/>
    <mergeCell ref="D6:E6"/>
    <mergeCell ref="A3:B3"/>
    <mergeCell ref="A5:B5"/>
    <mergeCell ref="A6:B6"/>
    <mergeCell ref="D7:E7"/>
    <mergeCell ref="A7:B7"/>
    <mergeCell ref="A10:B10"/>
    <mergeCell ref="D10:E10"/>
    <mergeCell ref="D12:E12"/>
    <mergeCell ref="A14:B14"/>
    <mergeCell ref="D14:E14"/>
    <mergeCell ref="A13:B13"/>
    <mergeCell ref="A12:B12"/>
    <mergeCell ref="A11:B11"/>
    <mergeCell ref="D11:E11"/>
    <mergeCell ref="D13:E1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sqref="A1:C6"/>
    </sheetView>
  </sheetViews>
  <sheetFormatPr baseColWidth="10" defaultRowHeight="15" x14ac:dyDescent="0.25"/>
  <cols>
    <col min="2" max="2" width="21.5703125" customWidth="1"/>
    <col min="3" max="3" width="24.5703125" customWidth="1"/>
  </cols>
  <sheetData>
    <row r="2" ht="20.25" customHeight="1" x14ac:dyDescent="0.3"/>
    <row r="4" ht="15" customHeight="1" x14ac:dyDescent="0.3"/>
    <row r="7" ht="30" customHeight="1" x14ac:dyDescent="0.3"/>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C2"/>
    </sheetView>
  </sheetViews>
  <sheetFormatPr baseColWidth="10" defaultRowHeight="15" x14ac:dyDescent="0.25"/>
  <cols>
    <col min="2" max="2" width="13.85546875" customWidth="1"/>
    <col min="3" max="3" width="14.85546875" customWidth="1"/>
  </cols>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 sqref="E12"/>
    </sheetView>
  </sheetViews>
  <sheetFormatPr baseColWidth="10" defaultRowHeight="15" x14ac:dyDescent="0.25"/>
  <cols>
    <col min="5" max="5" width="14.28515625" customWidth="1"/>
    <col min="6" max="6" width="13.7109375" customWidth="1"/>
  </cols>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workbookViewId="0">
      <selection activeCell="D20" sqref="D20"/>
    </sheetView>
  </sheetViews>
  <sheetFormatPr baseColWidth="10" defaultRowHeight="15" x14ac:dyDescent="0.25"/>
  <cols>
    <col min="2" max="2" width="52.7109375" style="75" customWidth="1"/>
    <col min="4" max="4" width="52.7109375" customWidth="1"/>
    <col min="5" max="5" width="20.42578125" customWidth="1"/>
  </cols>
  <sheetData>
    <row r="1" spans="1:2" ht="14.45" x14ac:dyDescent="0.3">
      <c r="A1">
        <v>1</v>
      </c>
      <c r="B1" s="77" t="s">
        <v>927</v>
      </c>
    </row>
    <row r="2" spans="1:2" ht="14.45" x14ac:dyDescent="0.3">
      <c r="B2" s="76">
        <v>4545454</v>
      </c>
    </row>
    <row r="3" spans="1:2" ht="14.45" x14ac:dyDescent="0.3">
      <c r="A3">
        <v>2</v>
      </c>
      <c r="B3" s="77" t="s">
        <v>928</v>
      </c>
    </row>
    <row r="4" spans="1:2" ht="14.45" x14ac:dyDescent="0.3">
      <c r="B4" s="76">
        <v>9624000</v>
      </c>
    </row>
    <row r="5" spans="1:2" ht="14.45" x14ac:dyDescent="0.3">
      <c r="A5">
        <v>3</v>
      </c>
      <c r="B5" s="77" t="s">
        <v>929</v>
      </c>
    </row>
    <row r="6" spans="1:2" ht="14.45" x14ac:dyDescent="0.3">
      <c r="B6" s="76">
        <v>1565000</v>
      </c>
    </row>
    <row r="7" spans="1:2" x14ac:dyDescent="0.25">
      <c r="A7">
        <v>4</v>
      </c>
      <c r="B7" s="77" t="s">
        <v>930</v>
      </c>
    </row>
    <row r="8" spans="1:2" ht="14.45" x14ac:dyDescent="0.3">
      <c r="B8" s="76">
        <v>5970572</v>
      </c>
    </row>
    <row r="9" spans="1:2" ht="14.45" x14ac:dyDescent="0.3">
      <c r="A9">
        <v>5</v>
      </c>
      <c r="B9" s="77" t="s">
        <v>931</v>
      </c>
    </row>
    <row r="10" spans="1:2" ht="14.45" x14ac:dyDescent="0.3">
      <c r="B10" s="76">
        <v>5970572</v>
      </c>
    </row>
    <row r="11" spans="1:2" ht="14.45" x14ac:dyDescent="0.3">
      <c r="A11">
        <v>6</v>
      </c>
      <c r="B11" s="77" t="s">
        <v>932</v>
      </c>
    </row>
    <row r="12" spans="1:2" ht="14.45" x14ac:dyDescent="0.3">
      <c r="B12" s="76">
        <v>7807672</v>
      </c>
    </row>
    <row r="13" spans="1:2" x14ac:dyDescent="0.25">
      <c r="A13">
        <v>7</v>
      </c>
      <c r="B13" s="77" t="s">
        <v>933</v>
      </c>
    </row>
    <row r="14" spans="1:2" ht="14.45" x14ac:dyDescent="0.3">
      <c r="B14" s="76">
        <v>3214924</v>
      </c>
    </row>
    <row r="15" spans="1:2" x14ac:dyDescent="0.25">
      <c r="A15">
        <v>8</v>
      </c>
      <c r="B15" s="77" t="s">
        <v>934</v>
      </c>
    </row>
    <row r="16" spans="1:2" ht="14.45" x14ac:dyDescent="0.3">
      <c r="B16" s="76">
        <v>16074620</v>
      </c>
    </row>
    <row r="17" spans="1:2" x14ac:dyDescent="0.25">
      <c r="A17">
        <v>9</v>
      </c>
      <c r="B17" s="77" t="s">
        <v>935</v>
      </c>
    </row>
    <row r="18" spans="1:2" ht="14.45" x14ac:dyDescent="0.3">
      <c r="B18" s="76">
        <v>5970572</v>
      </c>
    </row>
    <row r="19" spans="1:2" ht="14.45" x14ac:dyDescent="0.3">
      <c r="A19">
        <v>10</v>
      </c>
      <c r="B19" s="77" t="s">
        <v>936</v>
      </c>
    </row>
    <row r="20" spans="1:2" ht="14.45" x14ac:dyDescent="0.3">
      <c r="B20" s="76">
        <v>5970572</v>
      </c>
    </row>
    <row r="21" spans="1:2" ht="14.45" x14ac:dyDescent="0.3">
      <c r="A21">
        <v>11</v>
      </c>
      <c r="B21" s="77" t="s">
        <v>937</v>
      </c>
    </row>
    <row r="22" spans="1:2" ht="14.45" x14ac:dyDescent="0.3">
      <c r="B22" s="76">
        <v>5281660</v>
      </c>
    </row>
    <row r="23" spans="1:2" x14ac:dyDescent="0.25">
      <c r="A23">
        <v>12</v>
      </c>
      <c r="B23" s="77" t="s">
        <v>938</v>
      </c>
    </row>
    <row r="24" spans="1:2" ht="14.45" x14ac:dyDescent="0.3">
      <c r="B24" s="76">
        <v>7807672</v>
      </c>
    </row>
    <row r="25" spans="1:2" ht="14.45" x14ac:dyDescent="0.3">
      <c r="A25">
        <v>13</v>
      </c>
      <c r="B25" s="77" t="s">
        <v>939</v>
      </c>
    </row>
    <row r="26" spans="1:2" x14ac:dyDescent="0.25">
      <c r="B26" s="76">
        <v>5281660</v>
      </c>
    </row>
    <row r="27" spans="1:2" x14ac:dyDescent="0.25">
      <c r="A27">
        <v>14</v>
      </c>
      <c r="B27" s="77" t="s">
        <v>940</v>
      </c>
    </row>
    <row r="28" spans="1:2" x14ac:dyDescent="0.25">
      <c r="B28" s="76">
        <v>5970572</v>
      </c>
    </row>
    <row r="29" spans="1:2" x14ac:dyDescent="0.25">
      <c r="A29">
        <v>15</v>
      </c>
      <c r="B29" s="77" t="s">
        <v>268</v>
      </c>
    </row>
    <row r="30" spans="1:2" x14ac:dyDescent="0.25">
      <c r="B30" s="76">
        <v>3214924</v>
      </c>
    </row>
    <row r="31" spans="1:2" x14ac:dyDescent="0.25">
      <c r="A31">
        <v>16</v>
      </c>
      <c r="B31" s="77" t="s">
        <v>941</v>
      </c>
    </row>
    <row r="32" spans="1:2" x14ac:dyDescent="0.25">
      <c r="B32" s="76">
        <v>5281660</v>
      </c>
    </row>
    <row r="33" spans="1:2" x14ac:dyDescent="0.25">
      <c r="A33">
        <v>17</v>
      </c>
      <c r="B33" s="77" t="s">
        <v>942</v>
      </c>
    </row>
    <row r="34" spans="1:2" x14ac:dyDescent="0.25">
      <c r="B34" s="76">
        <v>5970572</v>
      </c>
    </row>
    <row r="35" spans="1:2" x14ac:dyDescent="0.25">
      <c r="A35">
        <v>18</v>
      </c>
      <c r="B35" s="77" t="s">
        <v>943</v>
      </c>
    </row>
    <row r="36" spans="1:2" x14ac:dyDescent="0.25">
      <c r="B36" s="76">
        <v>3214924</v>
      </c>
    </row>
    <row r="37" spans="1:2" x14ac:dyDescent="0.25">
      <c r="A37">
        <v>19</v>
      </c>
      <c r="B37" s="77" t="s">
        <v>944</v>
      </c>
    </row>
    <row r="38" spans="1:2" x14ac:dyDescent="0.25">
      <c r="B38" s="76">
        <v>5970572</v>
      </c>
    </row>
    <row r="39" spans="1:2" x14ac:dyDescent="0.25">
      <c r="A39">
        <v>20</v>
      </c>
      <c r="B39" s="77" t="s">
        <v>945</v>
      </c>
    </row>
    <row r="40" spans="1:2" x14ac:dyDescent="0.25">
      <c r="B40" s="76">
        <v>5970572</v>
      </c>
    </row>
    <row r="41" spans="1:2" x14ac:dyDescent="0.25">
      <c r="A41">
        <v>21</v>
      </c>
      <c r="B41" s="77" t="s">
        <v>6</v>
      </c>
    </row>
    <row r="42" spans="1:2" x14ac:dyDescent="0.25">
      <c r="B42" s="76">
        <v>5970572</v>
      </c>
    </row>
    <row r="43" spans="1:2" x14ac:dyDescent="0.25">
      <c r="A43">
        <v>22</v>
      </c>
      <c r="B43" s="77" t="s">
        <v>946</v>
      </c>
    </row>
    <row r="44" spans="1:2" x14ac:dyDescent="0.25">
      <c r="B44" s="76">
        <v>5970572</v>
      </c>
    </row>
    <row r="45" spans="1:2" x14ac:dyDescent="0.25">
      <c r="A45">
        <v>23</v>
      </c>
      <c r="B45" s="77" t="s">
        <v>22</v>
      </c>
    </row>
    <row r="46" spans="1:2" x14ac:dyDescent="0.25">
      <c r="B46" s="76">
        <v>5970572</v>
      </c>
    </row>
    <row r="47" spans="1:2" x14ac:dyDescent="0.25">
      <c r="A47">
        <v>24</v>
      </c>
      <c r="B47" s="77" t="s">
        <v>926</v>
      </c>
    </row>
    <row r="48" spans="1:2" x14ac:dyDescent="0.25">
      <c r="B48" s="76">
        <v>7807672</v>
      </c>
    </row>
    <row r="49" spans="1:2" x14ac:dyDescent="0.25">
      <c r="A49">
        <v>25</v>
      </c>
      <c r="B49" s="77" t="s">
        <v>947</v>
      </c>
    </row>
    <row r="50" spans="1:2" x14ac:dyDescent="0.25">
      <c r="B50" s="76">
        <v>5970572</v>
      </c>
    </row>
    <row r="51" spans="1:2" x14ac:dyDescent="0.25">
      <c r="A51">
        <v>26</v>
      </c>
      <c r="B51" s="77" t="s">
        <v>948</v>
      </c>
    </row>
    <row r="52" spans="1:2" x14ac:dyDescent="0.25">
      <c r="B52" s="76">
        <v>5970572</v>
      </c>
    </row>
    <row r="53" spans="1:2" x14ac:dyDescent="0.25">
      <c r="A53">
        <v>27</v>
      </c>
      <c r="B53" s="77" t="s">
        <v>25</v>
      </c>
    </row>
    <row r="54" spans="1:2" x14ac:dyDescent="0.25">
      <c r="B54" s="76">
        <v>5970572</v>
      </c>
    </row>
    <row r="55" spans="1:2" x14ac:dyDescent="0.25">
      <c r="A55">
        <v>28</v>
      </c>
      <c r="B55" s="77" t="s">
        <v>949</v>
      </c>
    </row>
    <row r="56" spans="1:2" x14ac:dyDescent="0.25">
      <c r="B56" s="76">
        <v>3214924</v>
      </c>
    </row>
    <row r="57" spans="1:2" x14ac:dyDescent="0.25">
      <c r="A57">
        <v>29</v>
      </c>
      <c r="B57" s="77" t="s">
        <v>950</v>
      </c>
    </row>
    <row r="58" spans="1:2" x14ac:dyDescent="0.25">
      <c r="B58" s="76">
        <v>3214924</v>
      </c>
    </row>
    <row r="59" spans="1:2" x14ac:dyDescent="0.25">
      <c r="A59">
        <v>30</v>
      </c>
      <c r="B59" s="77" t="s">
        <v>253</v>
      </c>
    </row>
    <row r="60" spans="1:2" x14ac:dyDescent="0.25">
      <c r="B60" s="76">
        <v>5970572</v>
      </c>
    </row>
    <row r="61" spans="1:2" x14ac:dyDescent="0.25">
      <c r="A61">
        <v>31</v>
      </c>
      <c r="B61" s="77" t="s">
        <v>951</v>
      </c>
    </row>
    <row r="62" spans="1:2" x14ac:dyDescent="0.25">
      <c r="B62" s="76">
        <v>5970572</v>
      </c>
    </row>
    <row r="63" spans="1:2" x14ac:dyDescent="0.25">
      <c r="A63">
        <v>32</v>
      </c>
      <c r="B63" s="77" t="s">
        <v>952</v>
      </c>
    </row>
    <row r="64" spans="1:2" x14ac:dyDescent="0.25">
      <c r="B64" s="76">
        <v>5970572</v>
      </c>
    </row>
    <row r="65" spans="1:2" x14ac:dyDescent="0.25">
      <c r="A65">
        <v>33</v>
      </c>
      <c r="B65" s="77" t="s">
        <v>953</v>
      </c>
    </row>
    <row r="66" spans="1:2" x14ac:dyDescent="0.25">
      <c r="B66" s="76">
        <v>11941144</v>
      </c>
    </row>
    <row r="67" spans="1:2" x14ac:dyDescent="0.25">
      <c r="A67">
        <v>34</v>
      </c>
      <c r="B67" s="77" t="s">
        <v>954</v>
      </c>
    </row>
    <row r="68" spans="1:2" x14ac:dyDescent="0.25">
      <c r="B68" s="76">
        <v>11941144</v>
      </c>
    </row>
    <row r="69" spans="1:2" x14ac:dyDescent="0.25">
      <c r="A69">
        <v>35</v>
      </c>
      <c r="B69" s="77" t="s">
        <v>955</v>
      </c>
    </row>
    <row r="70" spans="1:2" x14ac:dyDescent="0.25">
      <c r="B70" s="76">
        <v>5970572</v>
      </c>
    </row>
    <row r="71" spans="1:2" x14ac:dyDescent="0.25">
      <c r="A71">
        <v>36</v>
      </c>
      <c r="B71" s="77" t="s">
        <v>956</v>
      </c>
    </row>
    <row r="72" spans="1:2" x14ac:dyDescent="0.25">
      <c r="B72" s="76">
        <v>11941144</v>
      </c>
    </row>
    <row r="73" spans="1:2" x14ac:dyDescent="0.25">
      <c r="A73">
        <v>37</v>
      </c>
      <c r="B73" s="77" t="s">
        <v>957</v>
      </c>
    </row>
    <row r="74" spans="1:2" x14ac:dyDescent="0.25">
      <c r="B74" s="76">
        <v>5970572</v>
      </c>
    </row>
    <row r="75" spans="1:2" x14ac:dyDescent="0.25">
      <c r="A75">
        <v>38</v>
      </c>
      <c r="B75" s="77" t="s">
        <v>958</v>
      </c>
    </row>
    <row r="76" spans="1:2" x14ac:dyDescent="0.25">
      <c r="B76" s="76">
        <v>7807672</v>
      </c>
    </row>
    <row r="77" spans="1:2" x14ac:dyDescent="0.25">
      <c r="A77">
        <v>39</v>
      </c>
      <c r="B77" s="77" t="s">
        <v>959</v>
      </c>
    </row>
    <row r="78" spans="1:2" x14ac:dyDescent="0.25">
      <c r="B78" s="76">
        <v>5281660</v>
      </c>
    </row>
    <row r="79" spans="1:2" x14ac:dyDescent="0.25">
      <c r="A79">
        <v>40</v>
      </c>
      <c r="B79" s="77" t="s">
        <v>960</v>
      </c>
    </row>
    <row r="80" spans="1:2" x14ac:dyDescent="0.25">
      <c r="B80" s="76">
        <v>5281660</v>
      </c>
    </row>
    <row r="81" spans="1:2" x14ac:dyDescent="0.25">
      <c r="A81">
        <v>41</v>
      </c>
      <c r="B81" s="77" t="s">
        <v>961</v>
      </c>
    </row>
    <row r="82" spans="1:2" x14ac:dyDescent="0.25">
      <c r="B82" s="76">
        <v>5970572</v>
      </c>
    </row>
    <row r="83" spans="1:2" x14ac:dyDescent="0.25">
      <c r="A83">
        <v>42</v>
      </c>
      <c r="B83" s="77" t="s">
        <v>962</v>
      </c>
    </row>
    <row r="84" spans="1:2" x14ac:dyDescent="0.25">
      <c r="B84" s="76">
        <v>5970572</v>
      </c>
    </row>
    <row r="85" spans="1:2" x14ac:dyDescent="0.25">
      <c r="A85">
        <v>43</v>
      </c>
      <c r="B85" s="77" t="s">
        <v>963</v>
      </c>
    </row>
    <row r="86" spans="1:2" x14ac:dyDescent="0.25">
      <c r="B86" s="76">
        <v>5970572</v>
      </c>
    </row>
    <row r="87" spans="1:2" x14ac:dyDescent="0.25">
      <c r="A87">
        <v>44</v>
      </c>
      <c r="B87" s="77" t="s">
        <v>964</v>
      </c>
    </row>
    <row r="88" spans="1:2" x14ac:dyDescent="0.25">
      <c r="B88" s="76">
        <v>5970572</v>
      </c>
    </row>
    <row r="89" spans="1:2" x14ac:dyDescent="0.25">
      <c r="A89">
        <v>45</v>
      </c>
      <c r="B89" s="77" t="s">
        <v>965</v>
      </c>
    </row>
    <row r="90" spans="1:2" x14ac:dyDescent="0.25">
      <c r="B90" s="76">
        <v>20366908</v>
      </c>
    </row>
    <row r="91" spans="1:2" x14ac:dyDescent="0.25">
      <c r="A91">
        <v>46</v>
      </c>
      <c r="B91" s="77" t="s">
        <v>966</v>
      </c>
    </row>
    <row r="92" spans="1:2" x14ac:dyDescent="0.25">
      <c r="B92" s="76">
        <v>7807672</v>
      </c>
    </row>
    <row r="93" spans="1:2" x14ac:dyDescent="0.25">
      <c r="A93">
        <v>47</v>
      </c>
      <c r="B93" s="77" t="s">
        <v>967</v>
      </c>
    </row>
    <row r="94" spans="1:2" x14ac:dyDescent="0.25">
      <c r="B94" s="76">
        <v>12859696</v>
      </c>
    </row>
    <row r="95" spans="1:2" x14ac:dyDescent="0.25">
      <c r="A95">
        <v>48</v>
      </c>
      <c r="B95" s="77" t="s">
        <v>968</v>
      </c>
    </row>
    <row r="96" spans="1:2" x14ac:dyDescent="0.25">
      <c r="B96" s="76">
        <v>6659484</v>
      </c>
    </row>
    <row r="97" spans="1:2" x14ac:dyDescent="0.25">
      <c r="A97">
        <v>49</v>
      </c>
      <c r="B97" s="77" t="s">
        <v>969</v>
      </c>
    </row>
    <row r="98" spans="1:2" x14ac:dyDescent="0.25">
      <c r="B98" s="76">
        <v>5970572</v>
      </c>
    </row>
    <row r="99" spans="1:2" x14ac:dyDescent="0.25">
      <c r="A99">
        <v>50</v>
      </c>
      <c r="B99" s="77" t="s">
        <v>970</v>
      </c>
    </row>
    <row r="100" spans="1:2" x14ac:dyDescent="0.25">
      <c r="B100" s="76">
        <v>5970572</v>
      </c>
    </row>
    <row r="101" spans="1:2" x14ac:dyDescent="0.25">
      <c r="A101">
        <v>51</v>
      </c>
      <c r="B101" s="77" t="s">
        <v>971</v>
      </c>
    </row>
    <row r="102" spans="1:2" x14ac:dyDescent="0.25">
      <c r="B102" s="76">
        <v>5970572</v>
      </c>
    </row>
    <row r="103" spans="1:2" x14ac:dyDescent="0.25">
      <c r="A103">
        <v>52</v>
      </c>
      <c r="B103" s="77" t="s">
        <v>972</v>
      </c>
    </row>
    <row r="104" spans="1:2" x14ac:dyDescent="0.25">
      <c r="B104" s="76">
        <v>3214924</v>
      </c>
    </row>
    <row r="105" spans="1:2" x14ac:dyDescent="0.25">
      <c r="A105">
        <v>53</v>
      </c>
      <c r="B105" s="77" t="s">
        <v>973</v>
      </c>
    </row>
    <row r="106" spans="1:2" x14ac:dyDescent="0.25">
      <c r="B106" s="76">
        <v>11941144</v>
      </c>
    </row>
    <row r="107" spans="1:2" x14ac:dyDescent="0.25">
      <c r="A107">
        <v>54</v>
      </c>
      <c r="B107" s="77" t="s">
        <v>974</v>
      </c>
    </row>
    <row r="108" spans="1:2" x14ac:dyDescent="0.25">
      <c r="B108" s="76">
        <v>5970572</v>
      </c>
    </row>
    <row r="109" spans="1:2" x14ac:dyDescent="0.25">
      <c r="A109">
        <v>55</v>
      </c>
      <c r="B109" s="77" t="s">
        <v>975</v>
      </c>
    </row>
    <row r="110" spans="1:2" x14ac:dyDescent="0.25">
      <c r="B110" s="76">
        <v>5281660</v>
      </c>
    </row>
    <row r="111" spans="1:2" x14ac:dyDescent="0.25">
      <c r="A111">
        <v>56</v>
      </c>
      <c r="B111" s="77" t="s">
        <v>976</v>
      </c>
    </row>
    <row r="112" spans="1:2" x14ac:dyDescent="0.25">
      <c r="B112" s="76">
        <v>7807672</v>
      </c>
    </row>
    <row r="113" spans="1:4" ht="30" x14ac:dyDescent="0.25">
      <c r="A113">
        <v>57</v>
      </c>
      <c r="B113" s="77" t="s">
        <v>977</v>
      </c>
      <c r="D113" s="79" t="s">
        <v>987</v>
      </c>
    </row>
    <row r="114" spans="1:4" x14ac:dyDescent="0.25">
      <c r="B114" s="76">
        <v>7807672</v>
      </c>
    </row>
    <row r="115" spans="1:4" x14ac:dyDescent="0.25">
      <c r="A115">
        <v>58</v>
      </c>
      <c r="B115" s="77" t="s">
        <v>978</v>
      </c>
    </row>
    <row r="116" spans="1:4" x14ac:dyDescent="0.25">
      <c r="B116" s="76">
        <v>16074620</v>
      </c>
    </row>
    <row r="117" spans="1:4" x14ac:dyDescent="0.25">
      <c r="A117">
        <v>59</v>
      </c>
      <c r="B117" s="77" t="s">
        <v>979</v>
      </c>
    </row>
    <row r="118" spans="1:4" x14ac:dyDescent="0.25">
      <c r="B118" s="76">
        <v>5970572</v>
      </c>
    </row>
    <row r="119" spans="1:4" x14ac:dyDescent="0.25">
      <c r="A119">
        <v>60</v>
      </c>
      <c r="B119" s="77" t="s">
        <v>980</v>
      </c>
    </row>
    <row r="120" spans="1:4" x14ac:dyDescent="0.25">
      <c r="B120" s="76">
        <v>3214924</v>
      </c>
    </row>
    <row r="121" spans="1:4" x14ac:dyDescent="0.25">
      <c r="A121">
        <v>61</v>
      </c>
      <c r="B121" s="77" t="s">
        <v>981</v>
      </c>
    </row>
    <row r="122" spans="1:4" x14ac:dyDescent="0.25">
      <c r="B122" s="76">
        <v>5970572</v>
      </c>
    </row>
    <row r="123" spans="1:4" x14ac:dyDescent="0.25">
      <c r="A123">
        <v>62</v>
      </c>
      <c r="B123" s="77" t="s">
        <v>15</v>
      </c>
    </row>
    <row r="124" spans="1:4" x14ac:dyDescent="0.25">
      <c r="B124" s="76">
        <v>3214924</v>
      </c>
    </row>
    <row r="125" spans="1:4" x14ac:dyDescent="0.25">
      <c r="A125">
        <v>63</v>
      </c>
      <c r="B125" s="77" t="s">
        <v>982</v>
      </c>
    </row>
    <row r="126" spans="1:4" x14ac:dyDescent="0.25">
      <c r="B126" s="76">
        <v>4000000</v>
      </c>
    </row>
    <row r="127" spans="1:4" x14ac:dyDescent="0.25">
      <c r="A127">
        <v>64</v>
      </c>
      <c r="B127" s="77" t="s">
        <v>983</v>
      </c>
    </row>
    <row r="128" spans="1:4" x14ac:dyDescent="0.25">
      <c r="B128" s="76">
        <v>5970572</v>
      </c>
    </row>
    <row r="129" spans="1:2" x14ac:dyDescent="0.25">
      <c r="A129">
        <v>65</v>
      </c>
      <c r="B129" s="77" t="s">
        <v>40</v>
      </c>
    </row>
    <row r="130" spans="1:2" x14ac:dyDescent="0.25">
      <c r="B130" s="76">
        <v>3214924</v>
      </c>
    </row>
    <row r="131" spans="1:2" x14ac:dyDescent="0.25">
      <c r="A131">
        <v>66</v>
      </c>
      <c r="B131" s="77" t="s">
        <v>984</v>
      </c>
    </row>
    <row r="132" spans="1:2" x14ac:dyDescent="0.25">
      <c r="B132" s="76">
        <v>5970572</v>
      </c>
    </row>
    <row r="133" spans="1:2" x14ac:dyDescent="0.25">
      <c r="A133">
        <v>67</v>
      </c>
      <c r="B133" s="77" t="s">
        <v>985</v>
      </c>
    </row>
    <row r="134" spans="1:2" x14ac:dyDescent="0.25">
      <c r="B134" s="76">
        <v>3214924</v>
      </c>
    </row>
    <row r="135" spans="1:2" x14ac:dyDescent="0.25">
      <c r="A135">
        <v>68</v>
      </c>
      <c r="B135" s="77" t="s">
        <v>986</v>
      </c>
    </row>
    <row r="136" spans="1:2" x14ac:dyDescent="0.25">
      <c r="B136" s="78">
        <v>7807672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29"/>
  <sheetViews>
    <sheetView workbookViewId="0">
      <selection activeCell="C14" sqref="C14"/>
    </sheetView>
  </sheetViews>
  <sheetFormatPr baseColWidth="10" defaultColWidth="11.5703125" defaultRowHeight="15" x14ac:dyDescent="0.25"/>
  <cols>
    <col min="1" max="2" width="11.5703125" style="24"/>
    <col min="3" max="3" width="25.140625" style="24" customWidth="1"/>
    <col min="4" max="4" width="38.7109375" style="24" customWidth="1"/>
    <col min="5" max="16384" width="11.5703125" style="24"/>
  </cols>
  <sheetData>
    <row r="1" spans="3:4" ht="22.9" x14ac:dyDescent="0.3">
      <c r="C1" s="70" t="s">
        <v>839</v>
      </c>
      <c r="D1" s="38" t="s">
        <v>381</v>
      </c>
    </row>
    <row r="2" spans="3:4" ht="22.9" x14ac:dyDescent="0.3">
      <c r="C2" s="70" t="s">
        <v>840</v>
      </c>
      <c r="D2" s="38" t="s">
        <v>319</v>
      </c>
    </row>
    <row r="3" spans="3:4" ht="22.9" x14ac:dyDescent="0.3">
      <c r="C3" s="70" t="s">
        <v>841</v>
      </c>
      <c r="D3" s="38" t="s">
        <v>896</v>
      </c>
    </row>
    <row r="4" spans="3:4" ht="22.9" x14ac:dyDescent="0.3">
      <c r="C4" s="70" t="s">
        <v>842</v>
      </c>
      <c r="D4" s="38" t="s">
        <v>580</v>
      </c>
    </row>
    <row r="5" spans="3:4" ht="22.5" x14ac:dyDescent="0.25">
      <c r="C5" s="70" t="s">
        <v>843</v>
      </c>
      <c r="D5" s="38" t="s">
        <v>544</v>
      </c>
    </row>
    <row r="6" spans="3:4" ht="22.9" x14ac:dyDescent="0.3">
      <c r="C6" s="70" t="s">
        <v>844</v>
      </c>
      <c r="D6" s="38" t="s">
        <v>902</v>
      </c>
    </row>
    <row r="7" spans="3:4" ht="22.5" x14ac:dyDescent="0.25">
      <c r="C7" s="70" t="s">
        <v>845</v>
      </c>
      <c r="D7" s="38" t="s">
        <v>901</v>
      </c>
    </row>
    <row r="8" spans="3:4" ht="22.9" x14ac:dyDescent="0.3">
      <c r="C8" s="70" t="s">
        <v>846</v>
      </c>
      <c r="D8" s="38" t="s">
        <v>323</v>
      </c>
    </row>
    <row r="9" spans="3:4" ht="22.9" x14ac:dyDescent="0.3">
      <c r="C9" s="70" t="s">
        <v>847</v>
      </c>
      <c r="D9" s="38" t="s">
        <v>900</v>
      </c>
    </row>
    <row r="10" spans="3:4" ht="22.9" x14ac:dyDescent="0.3">
      <c r="C10" s="70" t="s">
        <v>848</v>
      </c>
      <c r="D10" s="38" t="s">
        <v>328</v>
      </c>
    </row>
    <row r="11" spans="3:4" ht="22.9" x14ac:dyDescent="0.3">
      <c r="C11" s="70" t="s">
        <v>903</v>
      </c>
      <c r="D11" s="38" t="s">
        <v>330</v>
      </c>
    </row>
    <row r="12" spans="3:4" ht="22.5" x14ac:dyDescent="0.25">
      <c r="C12" s="70" t="s">
        <v>849</v>
      </c>
      <c r="D12" s="38" t="s">
        <v>331</v>
      </c>
    </row>
    <row r="13" spans="3:4" ht="22.9" x14ac:dyDescent="0.3">
      <c r="C13" s="70" t="s">
        <v>851</v>
      </c>
      <c r="D13" s="38" t="s">
        <v>460</v>
      </c>
    </row>
    <row r="14" spans="3:4" ht="35.450000000000003" customHeight="1" x14ac:dyDescent="0.3">
      <c r="C14" s="70" t="s">
        <v>852</v>
      </c>
      <c r="D14" s="38" t="s">
        <v>564</v>
      </c>
    </row>
    <row r="15" spans="3:4" ht="22.9" x14ac:dyDescent="0.3">
      <c r="C15" s="70" t="s">
        <v>853</v>
      </c>
      <c r="D15" s="38" t="s">
        <v>899</v>
      </c>
    </row>
    <row r="16" spans="3:4" ht="22.5" x14ac:dyDescent="0.25">
      <c r="C16" s="70" t="s">
        <v>854</v>
      </c>
      <c r="D16" s="38" t="s">
        <v>898</v>
      </c>
    </row>
    <row r="17" spans="3:4" ht="22.5" x14ac:dyDescent="0.25">
      <c r="C17" s="70" t="s">
        <v>855</v>
      </c>
      <c r="D17" s="38" t="s">
        <v>337</v>
      </c>
    </row>
    <row r="18" spans="3:4" ht="22.5" x14ac:dyDescent="0.25">
      <c r="C18" s="70" t="s">
        <v>856</v>
      </c>
      <c r="D18" s="38" t="s">
        <v>374</v>
      </c>
    </row>
    <row r="19" spans="3:4" ht="22.5" x14ac:dyDescent="0.25">
      <c r="C19" s="70" t="s">
        <v>857</v>
      </c>
      <c r="D19" s="38" t="s">
        <v>598</v>
      </c>
    </row>
    <row r="20" spans="3:4" ht="22.5" x14ac:dyDescent="0.25">
      <c r="C20" s="70" t="s">
        <v>858</v>
      </c>
      <c r="D20" s="38" t="s">
        <v>576</v>
      </c>
    </row>
    <row r="21" spans="3:4" ht="22.5" x14ac:dyDescent="0.25">
      <c r="C21" s="70" t="s">
        <v>859</v>
      </c>
      <c r="D21" s="38" t="s">
        <v>897</v>
      </c>
    </row>
    <row r="22" spans="3:4" ht="22.5" x14ac:dyDescent="0.25">
      <c r="C22" s="70" t="s">
        <v>860</v>
      </c>
      <c r="D22" s="38" t="s">
        <v>340</v>
      </c>
    </row>
    <row r="23" spans="3:4" ht="22.5" x14ac:dyDescent="0.25">
      <c r="C23" s="70" t="s">
        <v>861</v>
      </c>
      <c r="D23" s="38" t="s">
        <v>589</v>
      </c>
    </row>
    <row r="24" spans="3:4" s="74" customFormat="1" ht="22.5" x14ac:dyDescent="0.25">
      <c r="C24" s="73" t="s">
        <v>862</v>
      </c>
      <c r="D24" s="71" t="s">
        <v>904</v>
      </c>
    </row>
    <row r="25" spans="3:4" ht="22.5" x14ac:dyDescent="0.25">
      <c r="C25" s="70" t="s">
        <v>863</v>
      </c>
      <c r="D25" s="38" t="s">
        <v>378</v>
      </c>
    </row>
    <row r="26" spans="3:4" ht="22.5" x14ac:dyDescent="0.25">
      <c r="C26" s="70" t="s">
        <v>865</v>
      </c>
      <c r="D26" s="38" t="s">
        <v>879</v>
      </c>
    </row>
    <row r="27" spans="3:4" ht="33.75" x14ac:dyDescent="0.25">
      <c r="C27" s="70" t="s">
        <v>866</v>
      </c>
      <c r="D27" s="38" t="s">
        <v>867</v>
      </c>
    </row>
    <row r="28" spans="3:4" ht="22.5" x14ac:dyDescent="0.25">
      <c r="C28" s="70" t="s">
        <v>877</v>
      </c>
      <c r="D28" s="38" t="s">
        <v>880</v>
      </c>
    </row>
    <row r="29" spans="3:4" ht="22.5" x14ac:dyDescent="0.25">
      <c r="C29" s="70" t="s">
        <v>884</v>
      </c>
      <c r="D29" s="72" t="s">
        <v>885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4" sqref="H14"/>
    </sheetView>
  </sheetViews>
  <sheetFormatPr baseColWidth="10" defaultColWidth="11.5703125" defaultRowHeight="15" x14ac:dyDescent="0.25"/>
  <cols>
    <col min="1" max="16384" width="11.5703125" style="69"/>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6:H9"/>
  <sheetViews>
    <sheetView workbookViewId="0">
      <selection activeCell="H10" sqref="H10"/>
    </sheetView>
  </sheetViews>
  <sheetFormatPr baseColWidth="10" defaultRowHeight="15" x14ac:dyDescent="0.25"/>
  <sheetData>
    <row r="6" spans="8:8" x14ac:dyDescent="0.3">
      <c r="H6" s="62">
        <f>1492643/30</f>
        <v>49754.76666666667</v>
      </c>
    </row>
    <row r="9" spans="8:8" x14ac:dyDescent="0.3">
      <c r="H9">
        <f>49755*3</f>
        <v>149265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workbookViewId="0">
      <selection activeCell="A67" sqref="A67"/>
    </sheetView>
  </sheetViews>
  <sheetFormatPr baseColWidth="10" defaultRowHeight="15" x14ac:dyDescent="0.25"/>
  <cols>
    <col min="1" max="1" width="28.42578125" customWidth="1"/>
  </cols>
  <sheetData>
    <row r="1" spans="1:1" ht="22.9" x14ac:dyDescent="0.3">
      <c r="A1" s="38" t="s">
        <v>118</v>
      </c>
    </row>
    <row r="2" spans="1:1" ht="22.9" x14ac:dyDescent="0.3">
      <c r="A2" s="38" t="s">
        <v>115</v>
      </c>
    </row>
    <row r="3" spans="1:1" ht="22.9" x14ac:dyDescent="0.3">
      <c r="A3" s="38" t="s">
        <v>120</v>
      </c>
    </row>
    <row r="4" spans="1:1" ht="22.9" x14ac:dyDescent="0.3">
      <c r="A4" s="38" t="s">
        <v>227</v>
      </c>
    </row>
    <row r="5" spans="1:1" ht="22.9" x14ac:dyDescent="0.3">
      <c r="A5" s="38" t="s">
        <v>123</v>
      </c>
    </row>
    <row r="6" spans="1:1" ht="65.45" customHeight="1" x14ac:dyDescent="0.3">
      <c r="A6" s="54" t="s">
        <v>125</v>
      </c>
    </row>
    <row r="7" spans="1:1" ht="22.9" x14ac:dyDescent="0.3">
      <c r="A7" s="38" t="s">
        <v>131</v>
      </c>
    </row>
    <row r="8" spans="1:1" ht="34.15" x14ac:dyDescent="0.3">
      <c r="A8" s="38" t="s">
        <v>126</v>
      </c>
    </row>
    <row r="9" spans="1:1" ht="22.9" x14ac:dyDescent="0.3">
      <c r="A9" s="38" t="s">
        <v>133</v>
      </c>
    </row>
    <row r="10" spans="1:1" ht="34.15" x14ac:dyDescent="0.3">
      <c r="A10" s="39" t="s">
        <v>142</v>
      </c>
    </row>
    <row r="11" spans="1:1" ht="34.15" x14ac:dyDescent="0.3">
      <c r="A11" s="38" t="s">
        <v>141</v>
      </c>
    </row>
    <row r="12" spans="1:1" ht="22.9" x14ac:dyDescent="0.3">
      <c r="A12" s="38" t="s">
        <v>140</v>
      </c>
    </row>
    <row r="13" spans="1:1" ht="22.9" x14ac:dyDescent="0.3">
      <c r="A13" s="38" t="s">
        <v>159</v>
      </c>
    </row>
    <row r="14" spans="1:1" ht="33.75" x14ac:dyDescent="0.25">
      <c r="A14" s="38" t="s">
        <v>234</v>
      </c>
    </row>
    <row r="15" spans="1:1" ht="22.5" x14ac:dyDescent="0.25">
      <c r="A15" s="38" t="s">
        <v>150</v>
      </c>
    </row>
    <row r="16" spans="1:1" ht="33.75" x14ac:dyDescent="0.25">
      <c r="A16" s="38" t="s">
        <v>160</v>
      </c>
    </row>
    <row r="17" spans="1:1" ht="22.5" x14ac:dyDescent="0.25">
      <c r="A17" s="38" t="s">
        <v>131</v>
      </c>
    </row>
    <row r="18" spans="1:1" ht="33.75" x14ac:dyDescent="0.25">
      <c r="A18" s="38" t="s">
        <v>173</v>
      </c>
    </row>
    <row r="19" spans="1:1" ht="22.5" x14ac:dyDescent="0.25">
      <c r="A19" s="38" t="s">
        <v>178</v>
      </c>
    </row>
    <row r="20" spans="1:1" ht="22.5" x14ac:dyDescent="0.25">
      <c r="A20" s="38" t="s">
        <v>212</v>
      </c>
    </row>
    <row r="21" spans="1:1" ht="22.5" x14ac:dyDescent="0.25">
      <c r="A21" s="38" t="s">
        <v>211</v>
      </c>
    </row>
    <row r="22" spans="1:1" ht="33.75" x14ac:dyDescent="0.25">
      <c r="A22" s="38" t="s">
        <v>213</v>
      </c>
    </row>
    <row r="23" spans="1:1" ht="22.5" x14ac:dyDescent="0.25">
      <c r="A23" s="38" t="s">
        <v>215</v>
      </c>
    </row>
    <row r="24" spans="1:1" ht="22.5" x14ac:dyDescent="0.25">
      <c r="A24" s="38" t="s">
        <v>233</v>
      </c>
    </row>
    <row r="25" spans="1:1" ht="33.75" x14ac:dyDescent="0.25">
      <c r="A25" s="38" t="s">
        <v>218</v>
      </c>
    </row>
    <row r="26" spans="1:1" ht="22.5" x14ac:dyDescent="0.25">
      <c r="A26" s="38" t="s">
        <v>479</v>
      </c>
    </row>
    <row r="27" spans="1:1" ht="33.75" x14ac:dyDescent="0.25">
      <c r="A27" s="38" t="s">
        <v>223</v>
      </c>
    </row>
    <row r="28" spans="1:1" x14ac:dyDescent="0.25">
      <c r="A28" s="38" t="s">
        <v>491</v>
      </c>
    </row>
    <row r="29" spans="1:1" ht="22.5" x14ac:dyDescent="0.25">
      <c r="A29" s="38" t="s">
        <v>381</v>
      </c>
    </row>
    <row r="30" spans="1:1" ht="33.75" x14ac:dyDescent="0.25">
      <c r="A30" s="38" t="s">
        <v>319</v>
      </c>
    </row>
    <row r="31" spans="1:1" ht="33.75" x14ac:dyDescent="0.25">
      <c r="A31" s="38" t="s">
        <v>320</v>
      </c>
    </row>
    <row r="32" spans="1:1" ht="22.5" x14ac:dyDescent="0.25">
      <c r="A32" s="38" t="s">
        <v>318</v>
      </c>
    </row>
    <row r="33" spans="1:1" ht="33.75" x14ac:dyDescent="0.25">
      <c r="A33" s="38" t="s">
        <v>383</v>
      </c>
    </row>
    <row r="34" spans="1:1" ht="22.5" x14ac:dyDescent="0.25">
      <c r="A34" s="38" t="s">
        <v>321</v>
      </c>
    </row>
    <row r="35" spans="1:1" ht="22.5" x14ac:dyDescent="0.25">
      <c r="A35" s="38" t="s">
        <v>322</v>
      </c>
    </row>
    <row r="36" spans="1:1" ht="22.5" x14ac:dyDescent="0.25">
      <c r="A36" s="39" t="s">
        <v>323</v>
      </c>
    </row>
    <row r="37" spans="1:1" ht="22.5" x14ac:dyDescent="0.25">
      <c r="A37" s="51" t="s">
        <v>436</v>
      </c>
    </row>
    <row r="38" spans="1:1" ht="22.5" x14ac:dyDescent="0.25">
      <c r="A38" s="38" t="s">
        <v>324</v>
      </c>
    </row>
    <row r="39" spans="1:1" ht="22.5" x14ac:dyDescent="0.25">
      <c r="A39" s="38" t="s">
        <v>421</v>
      </c>
    </row>
    <row r="40" spans="1:1" ht="22.5" x14ac:dyDescent="0.25">
      <c r="A40" s="38" t="s">
        <v>326</v>
      </c>
    </row>
    <row r="41" spans="1:1" ht="22.5" x14ac:dyDescent="0.25">
      <c r="A41" s="38" t="s">
        <v>362</v>
      </c>
    </row>
    <row r="42" spans="1:1" ht="22.5" x14ac:dyDescent="0.25">
      <c r="A42" s="38" t="s">
        <v>329</v>
      </c>
    </row>
    <row r="43" spans="1:1" ht="22.5" x14ac:dyDescent="0.25">
      <c r="A43" s="38" t="s">
        <v>328</v>
      </c>
    </row>
    <row r="44" spans="1:1" ht="22.5" x14ac:dyDescent="0.25">
      <c r="A44" s="38" t="s">
        <v>330</v>
      </c>
    </row>
    <row r="45" spans="1:1" ht="22.5" x14ac:dyDescent="0.25">
      <c r="A45" s="38" t="s">
        <v>331</v>
      </c>
    </row>
    <row r="46" spans="1:1" ht="33.75" x14ac:dyDescent="0.25">
      <c r="A46" s="38" t="s">
        <v>332</v>
      </c>
    </row>
    <row r="47" spans="1:1" ht="33.75" x14ac:dyDescent="0.25">
      <c r="A47" s="38" t="s">
        <v>385</v>
      </c>
    </row>
    <row r="48" spans="1:1" ht="22.5" x14ac:dyDescent="0.25">
      <c r="A48" s="51" t="s">
        <v>436</v>
      </c>
    </row>
    <row r="49" spans="1:1" ht="33.75" x14ac:dyDescent="0.25">
      <c r="A49" s="39" t="s">
        <v>384</v>
      </c>
    </row>
    <row r="50" spans="1:1" ht="33.75" x14ac:dyDescent="0.25">
      <c r="A50" s="38" t="s">
        <v>388</v>
      </c>
    </row>
    <row r="51" spans="1:1" ht="21" x14ac:dyDescent="0.25">
      <c r="A51" s="58" t="s">
        <v>354</v>
      </c>
    </row>
    <row r="52" spans="1:1" ht="22.5" x14ac:dyDescent="0.25">
      <c r="A52" s="53" t="s">
        <v>334</v>
      </c>
    </row>
    <row r="53" spans="1:1" ht="22.5" x14ac:dyDescent="0.25">
      <c r="A53" s="53" t="s">
        <v>335</v>
      </c>
    </row>
    <row r="54" spans="1:1" ht="33.75" x14ac:dyDescent="0.25">
      <c r="A54" s="38" t="s">
        <v>336</v>
      </c>
    </row>
    <row r="55" spans="1:1" ht="22.5" x14ac:dyDescent="0.25">
      <c r="A55" s="38" t="s">
        <v>337</v>
      </c>
    </row>
    <row r="56" spans="1:1" ht="22.5" x14ac:dyDescent="0.25">
      <c r="A56" s="38" t="s">
        <v>374</v>
      </c>
    </row>
    <row r="57" spans="1:1" x14ac:dyDescent="0.25">
      <c r="A57" s="38" t="s">
        <v>42</v>
      </c>
    </row>
    <row r="58" spans="1:1" ht="33.75" x14ac:dyDescent="0.25">
      <c r="A58" s="52" t="s">
        <v>338</v>
      </c>
    </row>
    <row r="59" spans="1:1" ht="22.5" x14ac:dyDescent="0.25">
      <c r="A59" s="38" t="s">
        <v>339</v>
      </c>
    </row>
    <row r="60" spans="1:1" ht="22.5" x14ac:dyDescent="0.25">
      <c r="A60" s="38" t="s">
        <v>340</v>
      </c>
    </row>
    <row r="61" spans="1:1" ht="33.75" x14ac:dyDescent="0.25">
      <c r="A61" s="38" t="s">
        <v>419</v>
      </c>
    </row>
    <row r="62" spans="1:1" ht="22.5" x14ac:dyDescent="0.25">
      <c r="A62" s="38" t="s">
        <v>341</v>
      </c>
    </row>
    <row r="63" spans="1:1" ht="33.75" x14ac:dyDescent="0.25">
      <c r="A63" s="38" t="s">
        <v>379</v>
      </c>
    </row>
    <row r="64" spans="1:1" ht="22.5" x14ac:dyDescent="0.25">
      <c r="A64" s="38" t="s">
        <v>342</v>
      </c>
    </row>
    <row r="65" spans="1:1" ht="45" x14ac:dyDescent="0.25">
      <c r="A65" s="38" t="s">
        <v>376</v>
      </c>
    </row>
    <row r="66" spans="1:1" ht="22.5" x14ac:dyDescent="0.25">
      <c r="A66" s="38" t="s">
        <v>345</v>
      </c>
    </row>
    <row r="67" spans="1:1" ht="21" x14ac:dyDescent="0.25">
      <c r="A67" s="56" t="s">
        <v>348</v>
      </c>
    </row>
    <row r="68" spans="1:1" ht="33.75" x14ac:dyDescent="0.25">
      <c r="A68" s="38" t="s">
        <v>350</v>
      </c>
    </row>
    <row r="69" spans="1:1" ht="22.5" x14ac:dyDescent="0.25">
      <c r="A69" s="38" t="s">
        <v>352</v>
      </c>
    </row>
    <row r="70" spans="1:1" ht="22.5" x14ac:dyDescent="0.25">
      <c r="A70" s="38" t="s">
        <v>420</v>
      </c>
    </row>
    <row r="71" spans="1:1" ht="22.5" x14ac:dyDescent="0.25">
      <c r="A71" s="53" t="s">
        <v>355</v>
      </c>
    </row>
    <row r="72" spans="1:1" ht="22.5" x14ac:dyDescent="0.25">
      <c r="A72" s="38" t="s">
        <v>356</v>
      </c>
    </row>
    <row r="73" spans="1:1" ht="33.75" x14ac:dyDescent="0.25">
      <c r="A73" s="38" t="s">
        <v>363</v>
      </c>
    </row>
    <row r="74" spans="1:1" x14ac:dyDescent="0.25">
      <c r="A74" s="55" t="s">
        <v>271</v>
      </c>
    </row>
    <row r="75" spans="1:1" ht="22.5" x14ac:dyDescent="0.25">
      <c r="A75" s="38" t="s">
        <v>386</v>
      </c>
    </row>
    <row r="76" spans="1:1" x14ac:dyDescent="0.25">
      <c r="A76" s="57" t="s">
        <v>258</v>
      </c>
    </row>
    <row r="77" spans="1:1" ht="33.75" x14ac:dyDescent="0.25">
      <c r="A77" s="59" t="s">
        <v>378</v>
      </c>
    </row>
    <row r="78" spans="1:1" ht="33.75" x14ac:dyDescent="0.25">
      <c r="A78" s="38" t="s">
        <v>373</v>
      </c>
    </row>
    <row r="79" spans="1:1" ht="22.5" x14ac:dyDescent="0.25">
      <c r="A79" s="54" t="s">
        <v>368</v>
      </c>
    </row>
    <row r="80" spans="1:1" ht="33.75" x14ac:dyDescent="0.25">
      <c r="A80" s="38" t="s">
        <v>348</v>
      </c>
    </row>
    <row r="81" spans="1:1" ht="22.5" x14ac:dyDescent="0.25">
      <c r="A81" s="38" t="s">
        <v>404</v>
      </c>
    </row>
    <row r="82" spans="1:1" ht="22.5" x14ac:dyDescent="0.25">
      <c r="A82" s="38" t="s">
        <v>412</v>
      </c>
    </row>
    <row r="83" spans="1:1" ht="45" x14ac:dyDescent="0.25">
      <c r="A83" s="38" t="s">
        <v>397</v>
      </c>
    </row>
    <row r="84" spans="1:1" ht="48" customHeight="1" x14ac:dyDescent="0.25">
      <c r="A84" s="61" t="s">
        <v>432</v>
      </c>
    </row>
    <row r="85" spans="1:1" ht="45" x14ac:dyDescent="0.25">
      <c r="A85" s="51" t="s">
        <v>415</v>
      </c>
    </row>
    <row r="86" spans="1:1" x14ac:dyDescent="0.25">
      <c r="A86" s="63" t="s">
        <v>402</v>
      </c>
    </row>
    <row r="87" spans="1:1" x14ac:dyDescent="0.25">
      <c r="A87" s="60" t="s">
        <v>407</v>
      </c>
    </row>
    <row r="88" spans="1:1" x14ac:dyDescent="0.25">
      <c r="A88" s="55" t="s">
        <v>408</v>
      </c>
    </row>
    <row r="89" spans="1:1" x14ac:dyDescent="0.25">
      <c r="A89" s="55" t="s">
        <v>411</v>
      </c>
    </row>
    <row r="90" spans="1:1" ht="33.75" x14ac:dyDescent="0.25">
      <c r="A90" s="38" t="s">
        <v>426</v>
      </c>
    </row>
    <row r="91" spans="1:1" x14ac:dyDescent="0.25">
      <c r="A91" s="55" t="s">
        <v>417</v>
      </c>
    </row>
    <row r="92" spans="1:1" x14ac:dyDescent="0.25">
      <c r="A92" s="55" t="s">
        <v>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36</vt:i4>
      </vt:variant>
    </vt:vector>
  </HeadingPairs>
  <TitlesOfParts>
    <vt:vector size="36" baseType="lpstr">
      <vt:lpstr>Hoja21</vt:lpstr>
      <vt:lpstr>CONTRATOS</vt:lpstr>
      <vt:lpstr>Hoja26</vt:lpstr>
      <vt:lpstr>Hoja25</vt:lpstr>
      <vt:lpstr>RCL JUNIO</vt:lpstr>
      <vt:lpstr>MISIONAL</vt:lpstr>
      <vt:lpstr>SUPERVISION ADMINISTRATIVA</vt:lpstr>
      <vt:lpstr>Hoja24</vt:lpstr>
      <vt:lpstr>Hoja23</vt:lpstr>
      <vt:lpstr>Hoja22</vt:lpstr>
      <vt:lpstr>REAJUSTE 2019</vt:lpstr>
      <vt:lpstr>Hoja19</vt:lpstr>
      <vt:lpstr>Hoja18</vt:lpstr>
      <vt:lpstr>Hoja17</vt:lpstr>
      <vt:lpstr>Hoja16</vt:lpstr>
      <vt:lpstr>Hoja15</vt:lpstr>
      <vt:lpstr>Hoja14</vt:lpstr>
      <vt:lpstr>Hoja13</vt:lpstr>
      <vt:lpstr>Hoja12</vt:lpstr>
      <vt:lpstr>Hoja11</vt:lpstr>
      <vt:lpstr>Hoja10</vt:lpstr>
      <vt:lpstr>Hoja9</vt:lpstr>
      <vt:lpstr>Hoja8</vt:lpstr>
      <vt:lpstr>Hoja7</vt:lpstr>
      <vt:lpstr>Hoja3</vt:lpstr>
      <vt:lpstr>INDERVALLE</vt:lpstr>
      <vt:lpstr>Hoja4</vt:lpstr>
      <vt:lpstr>Hoja1</vt:lpstr>
      <vt:lpstr>Hoja2</vt:lpstr>
      <vt:lpstr>BPIN</vt:lpstr>
      <vt:lpstr>REEMPLAZOS </vt:lpstr>
      <vt:lpstr>NUEVOS</vt:lpstr>
      <vt:lpstr>RCL</vt:lpstr>
      <vt:lpstr>Hoja20</vt:lpstr>
      <vt:lpstr>Hoja6</vt:lpstr>
      <vt:lpstr>Hoja5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amparo giraldo</dc:creator>
  <cp:lastModifiedBy>Rodrigo Enrique Salcedo Montes</cp:lastModifiedBy>
  <cp:lastPrinted>2018-10-25T13:35:48Z</cp:lastPrinted>
  <dcterms:created xsi:type="dcterms:W3CDTF">2018-01-02T13:32:28Z</dcterms:created>
  <dcterms:modified xsi:type="dcterms:W3CDTF">2020-01-21T15:28:02Z</dcterms:modified>
</cp:coreProperties>
</file>