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ontratista\Desktop\B.J.G.B\Plan de Accion y Estadisticas\2023\"/>
    </mc:Choice>
  </mc:AlternateContent>
  <bookViews>
    <workbookView xWindow="0" yWindow="0" windowWidth="19200" windowHeight="7755" tabRatio="798"/>
  </bookViews>
  <sheets>
    <sheet name="Planes 2023" sheetId="12" r:id="rId1"/>
  </sheets>
  <definedNames>
    <definedName name="_xlnm._FilterDatabase" localSheetId="0" hidden="1">'Planes 2023'!$A$9:$BD$93</definedName>
    <definedName name="_xlnm.Print_Area" localSheetId="0">'Planes 2023'!$A$55:$AP$58</definedName>
    <definedName name="_xlnm.Print_Titles" localSheetId="0">'Planes 2023'!$7:$9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83" i="12" l="1"/>
  <c r="Q83" i="12" s="1"/>
  <c r="AO83" i="12" s="1"/>
  <c r="P70" i="12"/>
  <c r="Q70" i="12" s="1"/>
  <c r="AO70" i="12" s="1"/>
  <c r="P67" i="12"/>
  <c r="Q67" i="12" s="1"/>
  <c r="AO67" i="12" s="1"/>
  <c r="P62" i="12"/>
  <c r="Q62" i="12" s="1"/>
  <c r="AO62" i="12" s="1"/>
  <c r="P52" i="12"/>
  <c r="Q52" i="12" s="1"/>
  <c r="AO52" i="12" s="1"/>
  <c r="P51" i="12"/>
  <c r="Q51" i="12" s="1"/>
  <c r="AO51" i="12" s="1"/>
  <c r="P44" i="12"/>
  <c r="Q44" i="12" s="1"/>
  <c r="AO44" i="12" s="1"/>
  <c r="P43" i="12"/>
  <c r="Q43" i="12" s="1"/>
  <c r="AO43" i="12" s="1"/>
  <c r="P42" i="12"/>
  <c r="Q42" i="12" s="1"/>
  <c r="AO42" i="12" s="1"/>
  <c r="P41" i="12"/>
  <c r="Q41" i="12" s="1"/>
  <c r="AO41" i="12" s="1"/>
  <c r="P40" i="12"/>
  <c r="Q40" i="12" s="1"/>
  <c r="AO40" i="12" s="1"/>
  <c r="P39" i="12"/>
  <c r="Q39" i="12" s="1"/>
  <c r="AO39" i="12" s="1"/>
  <c r="P38" i="12"/>
  <c r="Q38" i="12" s="1"/>
  <c r="AO38" i="12" s="1"/>
  <c r="P37" i="12"/>
  <c r="Q37" i="12" s="1"/>
  <c r="AO37" i="12" s="1"/>
  <c r="P36" i="12"/>
  <c r="Q36" i="12" s="1"/>
  <c r="AO36" i="12" s="1"/>
  <c r="P35" i="12"/>
  <c r="Q35" i="12" s="1"/>
  <c r="AO35" i="12" s="1"/>
  <c r="P34" i="12"/>
  <c r="Q34" i="12" s="1"/>
  <c r="AO34" i="12" s="1"/>
  <c r="P33" i="12"/>
  <c r="Q33" i="12" s="1"/>
  <c r="AO33" i="12" s="1"/>
  <c r="P32" i="12"/>
  <c r="Q32" i="12" s="1"/>
  <c r="AO32" i="12" s="1"/>
  <c r="P31" i="12"/>
  <c r="Q31" i="12" s="1"/>
  <c r="AO31" i="12" s="1"/>
  <c r="P30" i="12"/>
  <c r="Q30" i="12" s="1"/>
  <c r="AO30" i="12" s="1"/>
  <c r="P29" i="12"/>
  <c r="Q29" i="12" s="1"/>
  <c r="AO29" i="12" s="1"/>
  <c r="P93" i="12" l="1"/>
  <c r="Q93" i="12" s="1"/>
  <c r="AO93" i="12" s="1"/>
  <c r="P92" i="12"/>
  <c r="Q92" i="12" s="1"/>
  <c r="AO92" i="12" s="1"/>
  <c r="P91" i="12"/>
  <c r="Q91" i="12" s="1"/>
  <c r="AO91" i="12" s="1"/>
  <c r="P90" i="12"/>
  <c r="Q90" i="12" s="1"/>
  <c r="AO90" i="12" s="1"/>
  <c r="P89" i="12"/>
  <c r="Q89" i="12" s="1"/>
  <c r="AO89" i="12" s="1"/>
  <c r="P88" i="12"/>
  <c r="Q88" i="12" s="1"/>
  <c r="AO88" i="12" s="1"/>
  <c r="P87" i="12"/>
  <c r="Q87" i="12" s="1"/>
  <c r="AO87" i="12" s="1"/>
  <c r="P86" i="12"/>
  <c r="Q86" i="12" s="1"/>
  <c r="AO86" i="12" s="1"/>
  <c r="P85" i="12"/>
  <c r="Q85" i="12" s="1"/>
  <c r="AO85" i="12" s="1"/>
  <c r="P84" i="12"/>
  <c r="Q84" i="12" s="1"/>
  <c r="AO84" i="12" s="1"/>
  <c r="P82" i="12"/>
  <c r="Q82" i="12" s="1"/>
  <c r="AO82" i="12" s="1"/>
  <c r="P81" i="12"/>
  <c r="Q81" i="12" s="1"/>
  <c r="AO81" i="12" s="1"/>
  <c r="P80" i="12"/>
  <c r="Q80" i="12" s="1"/>
  <c r="AO80" i="12" s="1"/>
  <c r="P79" i="12"/>
  <c r="Q79" i="12" s="1"/>
  <c r="AO79" i="12" s="1"/>
  <c r="P78" i="12"/>
  <c r="Q78" i="12" s="1"/>
  <c r="AO78" i="12" s="1"/>
  <c r="P77" i="12"/>
  <c r="Q77" i="12" s="1"/>
  <c r="AO77" i="12" s="1"/>
  <c r="P76" i="12"/>
  <c r="Q76" i="12" s="1"/>
  <c r="AO76" i="12" s="1"/>
  <c r="P75" i="12"/>
  <c r="Q75" i="12" s="1"/>
  <c r="AO75" i="12" s="1"/>
  <c r="P74" i="12"/>
  <c r="Q74" i="12" s="1"/>
  <c r="AO74" i="12" s="1"/>
  <c r="P73" i="12"/>
  <c r="Q73" i="12" s="1"/>
  <c r="AO73" i="12" s="1"/>
  <c r="P72" i="12"/>
  <c r="Q72" i="12" s="1"/>
  <c r="AO72" i="12" s="1"/>
  <c r="P71" i="12"/>
  <c r="Q71" i="12" s="1"/>
  <c r="AO71" i="12" s="1"/>
  <c r="P69" i="12"/>
  <c r="Q69" i="12" s="1"/>
  <c r="AO69" i="12" s="1"/>
  <c r="P68" i="12"/>
  <c r="Q68" i="12" s="1"/>
  <c r="AO68" i="12" s="1"/>
  <c r="P66" i="12"/>
  <c r="Q66" i="12" s="1"/>
  <c r="AO66" i="12" s="1"/>
  <c r="P65" i="12"/>
  <c r="Q65" i="12" s="1"/>
  <c r="AO65" i="12" s="1"/>
  <c r="P64" i="12"/>
  <c r="Q64" i="12" s="1"/>
  <c r="AO64" i="12" s="1"/>
  <c r="P63" i="12"/>
  <c r="Q63" i="12" s="1"/>
  <c r="AO63" i="12" s="1"/>
  <c r="P61" i="12"/>
  <c r="Q61" i="12" s="1"/>
  <c r="AO61" i="12" s="1"/>
  <c r="P60" i="12"/>
  <c r="Q60" i="12" s="1"/>
  <c r="AO60" i="12" s="1"/>
  <c r="P59" i="12"/>
  <c r="Q59" i="12" s="1"/>
  <c r="AO59" i="12" s="1"/>
  <c r="P58" i="12"/>
  <c r="Q58" i="12" s="1"/>
  <c r="AO58" i="12" s="1"/>
  <c r="P57" i="12"/>
  <c r="Q57" i="12" s="1"/>
  <c r="AO57" i="12" s="1"/>
  <c r="P56" i="12"/>
  <c r="Q56" i="12" s="1"/>
  <c r="AO56" i="12" s="1"/>
  <c r="P55" i="12"/>
  <c r="Q55" i="12" s="1"/>
  <c r="AO55" i="12" s="1"/>
  <c r="P54" i="12"/>
  <c r="Q54" i="12" s="1"/>
  <c r="AO54" i="12" s="1"/>
  <c r="P53" i="12"/>
  <c r="Q53" i="12" s="1"/>
  <c r="AO53" i="12" s="1"/>
  <c r="P50" i="12"/>
  <c r="Q50" i="12" s="1"/>
  <c r="AO50" i="12" s="1"/>
  <c r="P49" i="12"/>
  <c r="Q49" i="12" s="1"/>
  <c r="AO49" i="12" s="1"/>
  <c r="P48" i="12"/>
  <c r="Q48" i="12" s="1"/>
  <c r="AO48" i="12" s="1"/>
  <c r="P47" i="12"/>
  <c r="Q47" i="12" s="1"/>
  <c r="AO47" i="12" s="1"/>
  <c r="P46" i="12"/>
  <c r="Q46" i="12" s="1"/>
  <c r="AO46" i="12" s="1"/>
  <c r="P45" i="12"/>
  <c r="Q45" i="12" s="1"/>
  <c r="AO45" i="12" s="1"/>
  <c r="P28" i="12"/>
  <c r="Q28" i="12" s="1"/>
  <c r="AO28" i="12" s="1"/>
  <c r="P27" i="12"/>
  <c r="Q27" i="12" s="1"/>
  <c r="AO27" i="12" s="1"/>
  <c r="P26" i="12"/>
  <c r="Q26" i="12" s="1"/>
  <c r="AO26" i="12" s="1"/>
  <c r="P25" i="12"/>
  <c r="Q25" i="12" s="1"/>
  <c r="AO25" i="12" s="1"/>
  <c r="P24" i="12"/>
  <c r="Q24" i="12" s="1"/>
  <c r="AO24" i="12" s="1"/>
  <c r="P23" i="12"/>
  <c r="Q23" i="12" s="1"/>
  <c r="AO23" i="12" s="1"/>
  <c r="P22" i="12"/>
  <c r="Q22" i="12" s="1"/>
  <c r="AO22" i="12" s="1"/>
  <c r="P21" i="12"/>
  <c r="Q21" i="12" s="1"/>
  <c r="AO21" i="12" s="1"/>
  <c r="P20" i="12"/>
  <c r="Q20" i="12" s="1"/>
  <c r="AO20" i="12" s="1"/>
  <c r="P19" i="12"/>
  <c r="Q19" i="12" s="1"/>
  <c r="AO19" i="12" s="1"/>
  <c r="P15" i="12"/>
  <c r="Q15" i="12" s="1"/>
  <c r="AO15" i="12" s="1"/>
  <c r="P14" i="12"/>
  <c r="Q14" i="12" s="1"/>
  <c r="AO14" i="12" s="1"/>
  <c r="P13" i="12"/>
  <c r="Q13" i="12" s="1"/>
  <c r="AO13" i="12" s="1"/>
  <c r="P12" i="12"/>
  <c r="Q12" i="12" s="1"/>
  <c r="AO12" i="12" s="1"/>
  <c r="P11" i="12"/>
  <c r="Q11" i="12" s="1"/>
  <c r="AO11" i="12" s="1"/>
  <c r="P17" i="12" l="1"/>
  <c r="Q17" i="12" s="1"/>
  <c r="AO17" i="12" s="1"/>
  <c r="P16" i="12"/>
  <c r="Q16" i="12" s="1"/>
  <c r="AO16" i="12" s="1"/>
  <c r="P10" i="12"/>
  <c r="P18" i="12"/>
  <c r="Q18" i="12" s="1"/>
  <c r="AO18" i="12" s="1"/>
  <c r="AP78" i="12" l="1"/>
  <c r="AP55" i="12"/>
  <c r="AP28" i="12"/>
  <c r="AP69" i="12"/>
  <c r="AP81" i="12"/>
  <c r="AP89" i="12"/>
  <c r="AP72" i="12"/>
  <c r="AP85" i="12" l="1"/>
  <c r="AP59" i="12" l="1"/>
  <c r="Q10" i="12"/>
  <c r="AO10" i="12" l="1"/>
  <c r="AP10" i="12" s="1"/>
  <c r="AP18" i="12" l="1"/>
  <c r="AP45" i="12" l="1"/>
  <c r="AP64" i="12"/>
  <c r="AP25" i="12"/>
  <c r="AP50" i="12" l="1"/>
</calcChain>
</file>

<file path=xl/sharedStrings.xml><?xml version="1.0" encoding="utf-8"?>
<sst xmlns="http://schemas.openxmlformats.org/spreadsheetml/2006/main" count="1638" uniqueCount="370">
  <si>
    <t>DESARROLLO DE COLECCIONES</t>
  </si>
  <si>
    <t>SERVICIOS BIBLIOTECARIOS Y DE CONSULTA</t>
  </si>
  <si>
    <t>COMUNICACIONES</t>
  </si>
  <si>
    <t>PROCESO</t>
  </si>
  <si>
    <t>META</t>
  </si>
  <si>
    <t>CRONOGRAMA</t>
  </si>
  <si>
    <t>CONVENIOS O TRABAJO INTERINSTITUCIONAL</t>
  </si>
  <si>
    <t>INCONFORMIDADES Y/O INCONVENIENTES</t>
  </si>
  <si>
    <t>OBSERVACIONES</t>
  </si>
  <si>
    <t>PESO</t>
  </si>
  <si>
    <t>PONDERADO</t>
  </si>
  <si>
    <t>EJECUCIÓN DEL PROCESO EN EL PERIODO</t>
  </si>
  <si>
    <t>PROMOCIÓN DE LECTURA Y ESCRITURA</t>
  </si>
  <si>
    <t>MERCADEO</t>
  </si>
  <si>
    <t>CONTROL INTERNO</t>
  </si>
  <si>
    <t>DIRECCION GENERAL</t>
  </si>
  <si>
    <t>DIRECCION ADMINISTRATIVA Y FINANCIERA</t>
  </si>
  <si>
    <r>
      <t xml:space="preserve">PAGINA: </t>
    </r>
    <r>
      <rPr>
        <sz val="12"/>
        <rFont val="Verdana"/>
        <family val="2"/>
      </rPr>
      <t>1 de 1</t>
    </r>
  </si>
  <si>
    <t>N°</t>
  </si>
  <si>
    <t>EJECUCION META</t>
  </si>
  <si>
    <t>% META</t>
  </si>
  <si>
    <t>FECHA</t>
  </si>
  <si>
    <t>INICIO           (D-M-A)</t>
  </si>
  <si>
    <t>TERMINACIÓN (D-M-A)</t>
  </si>
  <si>
    <t>TOTAL AÑO</t>
  </si>
  <si>
    <t>I TRIM.</t>
  </si>
  <si>
    <t>II TRIM.</t>
  </si>
  <si>
    <t>III TRIM.</t>
  </si>
  <si>
    <t>IV TRIM.</t>
  </si>
  <si>
    <t>DEPENDENCIA RESPONSABLE</t>
  </si>
  <si>
    <t>ARTICULACION</t>
  </si>
  <si>
    <t>DIMENSIONES DEL MODELO INTEGRADO DE PLANEACION Y GESTION (MIPG)</t>
  </si>
  <si>
    <t>OBJETIVO INSTITUCIONAL</t>
  </si>
  <si>
    <t>Gestión del Conocimiento y la Innovación</t>
  </si>
  <si>
    <t>Crear y mantener colecciones de documentos en todos los formatos, adecuadas, equilibradas y oportunamente actualizadas, que respondan a las necesidades de información de los usuarios reales y potenciales.</t>
  </si>
  <si>
    <t>INFORMACION DE ACTIVIDADES</t>
  </si>
  <si>
    <t>DESCRIPCIÓN DE LA META (ACTIVIDAD)</t>
  </si>
  <si>
    <t>INDICADOR</t>
  </si>
  <si>
    <t>NOMBRE</t>
  </si>
  <si>
    <t>Articulación con otros planes Decreto 612 de 2018</t>
  </si>
  <si>
    <t xml:space="preserve"> Plan Departamental de Desarrollo</t>
  </si>
  <si>
    <t xml:space="preserve"> Plan Estratégico Institucional</t>
  </si>
  <si>
    <t>Plan Anticorrupción y de Atención al Ciudadano</t>
  </si>
  <si>
    <t>Plan de Capacitación  Institucional</t>
  </si>
  <si>
    <t>Plan de Previsión de Recursos Humanos</t>
  </si>
  <si>
    <t>Plan Trabajo Anual en Seguridad y Salud en el Trabajo</t>
  </si>
  <si>
    <t>Plan Anual de Vacantes</t>
  </si>
  <si>
    <t>Plan Estratégico de Tecnologías de la Información y las Comunicaciones - PETI</t>
  </si>
  <si>
    <t>Plan Anual de Adquisiciones</t>
  </si>
  <si>
    <t xml:space="preserve">Fomentar hábitos de lectura y escritura a través del diseño, ejecución y evaluación de proyectos, planes y programas orientados al incremento de los índices lectores en la comunidad vallecaucana. </t>
  </si>
  <si>
    <t>Formular, ejecutar, implementar y evaluar planes, programas, proyectos y actividades de socialización de la ciencia y la cultura con proyección regional.</t>
  </si>
  <si>
    <t xml:space="preserve">Ofrecer servicios bibliotecarios y de consulta en continuo mejoramiento, que permitan la democratización del acceso a la información y sensibilizar el valor social del patrimonio bibliográfico y documental del Valle del Cauca. </t>
  </si>
  <si>
    <t>Fomentar y apoyar el mejoramiento de la cobertura y calidad de los servicios públicos bibliotecarios del departamento.</t>
  </si>
  <si>
    <t>Garantizar la recuperación, protección, organización, conservación, divulgación y acceso al mismo, con el propósito de que sirva de testimonio de la historia y de la cultura departamental para las generaciones actuales y futuras de los vallecaucanos.</t>
  </si>
  <si>
    <t>Evaluación de Resultados - Direccionamiento estratégico</t>
  </si>
  <si>
    <t xml:space="preserve">Orientar la gestión de la Entidad mediante la formulación y evaluación participativa de Planes, programas y proyectos con criterios de viabilidad técnica y financiera que faciliten la toma de decisiones y mejorar continuamente. </t>
  </si>
  <si>
    <t>Direccionamiento estratégico</t>
  </si>
  <si>
    <t>Identificar las expectativas, necesidades y tendencias de la población del Valle del Cauca, para definir estrategias que logren el posicionamiento de los productos y servicios de la Entidad.</t>
  </si>
  <si>
    <t>Información y comunicación</t>
  </si>
  <si>
    <t>Desarrollar estrategias efectivas de comunicación utilizando los medios establecidos, con el fin de garantizar la difusión e intercambio oportuno y eficaz de la información con los usuarios tanto internos como externos que conforman la Entidad.</t>
  </si>
  <si>
    <t>Ejercer la representación judicial de la entidad;  realizar la defensa técnica judicial y prejudicial, analizar leyes y decretos con el fin de establecer criterios de interpretación y aplicación de la norma. Conocer y fallar los procesos disciplinarios.</t>
  </si>
  <si>
    <t>DIRECCION DE CONTROL INTERNO</t>
  </si>
  <si>
    <t>Control
interno</t>
  </si>
  <si>
    <t>Evaluar y controlar que todas las actividades establecidas en los procesos institucionales y la administración de los recursos y la información se realicen de acuerdo a las normas legales vigentes, a la documentación procedimental definida y las políticas y directrices internas, con el fin de detectar desviaciones y proponer recomendaciones que permitan la consolidación de la calidad y el logro de los objetivos en la Institución, en la permanente búsqueda del cumplimiento de los fines esenciales del estado encaminados a lograr altos niveles de eficiencia y eficacia al interior de la institución.</t>
  </si>
  <si>
    <t>Talento Humano</t>
  </si>
  <si>
    <t>Desarrollar los procesos de gestión humana que faciliten la verificación y mantenimiento de las competencia laborales exigibles a los empleados, de acuerdo con las prescripciones de ley, políticas estatales en materia de administración pública, políticas institucionales, necesidades y requerimientos de la Entidad, procurando el desarrollo integral de los funcionarios públicos, y propendiendo por el cumplimiento de la Misión y la Visión de Institución.</t>
  </si>
  <si>
    <t>Aplica</t>
  </si>
  <si>
    <t>Gestión con valores para el Resultado</t>
  </si>
  <si>
    <t>Garantizar la oportunidad, disponibilidad y seguridad de la información y funcionamiento de la red de telecomunicaciones de la Biblioteca Departamental.</t>
  </si>
  <si>
    <t>Direccionamiento estratégico - Gestión con valores para el Resultado</t>
  </si>
  <si>
    <t>Apoyar la gestión y administración de los recursos financieros de conformidad con las normas constitucionales, estatutarias y los principios rectores  en el  manejo de los recursos públicos.</t>
  </si>
  <si>
    <t>Direccionamiento estratégico - Información y Comunicación</t>
  </si>
  <si>
    <t>Apoyar a la institución en la administración de los bienes y servicios logísticos necesarios para el cumplimiento de la misión institucional,
garantizando la satisfacción de los usuarios internos y externos.</t>
  </si>
  <si>
    <t>ESTRATEGIAS IMPLEMENTADAS T.I</t>
  </si>
  <si>
    <t>Turismo, Patrimonio Territorial e Identidad Vallecaucana</t>
  </si>
  <si>
    <t>Reforzar en 20% la sala "HELLEN KELLER" de la biblioteca departamental Jorge Garcés Borrero para incrementar la oferta de servicios a las personas con diferentes tipos de discapacidad</t>
  </si>
  <si>
    <t>Incrementar la oferta de los servicios a las personas con diferentes tipo de discapacidad</t>
  </si>
  <si>
    <t xml:space="preserve">CONSERVACIÓN, PRESERVACION DEL PATRIMONIO FOTOGRAFICO DEL VALLE DEL CAUCA.                                                                                       </t>
  </si>
  <si>
    <t>Plan de Participación Ciudadana</t>
  </si>
  <si>
    <t>Plan de Bienestar Social e Incentivos</t>
  </si>
  <si>
    <t>Plan Estratégico de Talento Humano</t>
  </si>
  <si>
    <t>Plan de Tratamiento de Riesgos de Seguridad y Privacidad de la Información</t>
  </si>
  <si>
    <t>Plan de Seguridad y Privacidad de la Información</t>
  </si>
  <si>
    <t>PROMOCIÓN DE LA CIENCIA Y LA CULTURA</t>
  </si>
  <si>
    <t>GESTIÓN PATRIMONIAL</t>
  </si>
  <si>
    <t>PLANEACIÓN Y MEJORAMIENTO CONTINUO</t>
  </si>
  <si>
    <t>GESTIÓN FINANCIERA</t>
  </si>
  <si>
    <t>GESTIÓN DEL TALENTO HUMANO</t>
  </si>
  <si>
    <t>TELEMÁTICA</t>
  </si>
  <si>
    <t>GESTIÓN ADMINISTRATIVA</t>
  </si>
  <si>
    <t>RED DEPARTAMENTAL DE BIBLIOTECAS PÚBLICAS</t>
  </si>
  <si>
    <t>FORTALECIMIENTO DE LOS SERVICIOS BÁSICOS Y COMPLEMENTARIOS QUE PRESTA LA BIBLIOTECA DEPARTAMENTAL JORGE GARCÉS BORRERO EN EL VALLE DEL CAUCA</t>
  </si>
  <si>
    <t>Fortalecer la Biblioteca Departamental Jorge Garcés Borrero Y La Red De Bibliotecas Públicas del Valle del Cauca, como espacios sociales que ofrece a la comunidad el acceso a la información para la formación lectora, escritora, científica y cultural.</t>
  </si>
  <si>
    <t>CÓDIGO: F01-03-PMC</t>
  </si>
  <si>
    <t>VERSIÓN: 5</t>
  </si>
  <si>
    <t>FECHA: 11/01/2022</t>
  </si>
  <si>
    <t>X</t>
  </si>
  <si>
    <t>JURÍDICO</t>
  </si>
  <si>
    <t xml:space="preserve">Recopilar 20.000 imágenes de contenido fotográfico y fílmico para aumentar el material del Centro de Conservación y Preservación del Archivo Fotográfico y Fílmico del Valle del Cauca. </t>
  </si>
  <si>
    <t>NOMBRE PROYECTO</t>
  </si>
  <si>
    <t>INFORMACIÓN PROYECTOS</t>
  </si>
  <si>
    <t>OBJETIVO DEL PROYECTO</t>
  </si>
  <si>
    <t>DIRECCIÓN TÉCNICA</t>
  </si>
  <si>
    <t>Realizar concursos "La Lectura esta en vos" en 42 Municipios.</t>
  </si>
  <si>
    <t>Elaborar caja de herramientas de promoción y animación a la Lectura, la Escritura y la Oralidad.</t>
  </si>
  <si>
    <t>Realizar dos (2) Cursos de Lectura Cura.</t>
  </si>
  <si>
    <t>Realizar dos (2) Talleres de Arrullo de Palabras</t>
  </si>
  <si>
    <t>Realizar treinta y cinco (35) Presentaciones y/o lanzamientos de libros.</t>
  </si>
  <si>
    <t>Realizar treinta (30) actividades de promoción de lectura y oralidad con el Bibliobús.</t>
  </si>
  <si>
    <t>Realizar treinta (30) Picnic literario como promoción y animación a la lectura, la escritura y la oralidad.</t>
  </si>
  <si>
    <t>Formar un Club de lectura como animación y promoción a la lectura, la escritura y la oralidad.</t>
  </si>
  <si>
    <t>PLAN DE ACCIÓN ANUAL 2023 PERIODO EVALUADO: 01 DE ENERO AL 31 DE DICIEMBRE 2023</t>
  </si>
  <si>
    <t>LÍNEA TERRITORIAL</t>
  </si>
  <si>
    <t>ÍTEM</t>
  </si>
  <si>
    <t>DESCRIPCIÓN DE VARIABLES</t>
  </si>
  <si>
    <t>FORMULA INDICADOR</t>
  </si>
  <si>
    <t>FRECUENCIA</t>
  </si>
  <si>
    <t>Concurso</t>
  </si>
  <si>
    <t>V1: Concursos realizados</t>
  </si>
  <si>
    <t>Mensual</t>
  </si>
  <si>
    <t>Caja de herramientas</t>
  </si>
  <si>
    <t xml:space="preserve">Cursos Lectura Cura </t>
  </si>
  <si>
    <t>V1: Cursos de lectura cura realizados</t>
  </si>
  <si>
    <t>Taller Arrullo de Palabras</t>
  </si>
  <si>
    <t>V1: Talleres de Arrullo de Palabras realizados</t>
  </si>
  <si>
    <t>Presentaciones/ Lanzamientos de libros</t>
  </si>
  <si>
    <t>V1: Presentaciones /Lanzamientos realizados</t>
  </si>
  <si>
    <t>Bibliobús</t>
  </si>
  <si>
    <t>V1: Bibliobús realizados</t>
  </si>
  <si>
    <t>Picnic literario</t>
  </si>
  <si>
    <t>V1: Picnic literarios realizados</t>
  </si>
  <si>
    <t>Club de lectura</t>
  </si>
  <si>
    <t>V1: Club de lectura formado</t>
  </si>
  <si>
    <t>V1:Documento/Proyecto presentado</t>
  </si>
  <si>
    <t>= v1</t>
  </si>
  <si>
    <t>Implementar maleta didáctica itinerante de las artes y las ciencias</t>
  </si>
  <si>
    <t>Realizar 50 funciones de Cine</t>
  </si>
  <si>
    <t>Programar 10 Exposiciones</t>
  </si>
  <si>
    <t>Realizar 10 Actividades Culturales (Conciertos, Obras de Teatro, Etc)</t>
  </si>
  <si>
    <t>Atender 90 mediaciones de divulgación de la ciencia y la tecnología en el Observatorio Astronómico del Valle del Cauca</t>
  </si>
  <si>
    <t>Realizar 10 conferencias de Apropiación Social a la Ciencia y la Tecnología</t>
  </si>
  <si>
    <t>Conformar un (1) nuevo Semillero de Ciencia y/o Tecnología</t>
  </si>
  <si>
    <t>Maleta didáctica</t>
  </si>
  <si>
    <t>V1: Maleta didáctica</t>
  </si>
  <si>
    <t>= V1</t>
  </si>
  <si>
    <t>Funciones de cine</t>
  </si>
  <si>
    <t>V1: Funciones de cine realizadas</t>
  </si>
  <si>
    <t>Exposiciones</t>
  </si>
  <si>
    <t>V1: Exposiciones programadas</t>
  </si>
  <si>
    <t>Actividades culturales</t>
  </si>
  <si>
    <t>V1: Actividades culturales realizadas</t>
  </si>
  <si>
    <t>Mediaciones de divulgación</t>
  </si>
  <si>
    <t>V1: Mediaciones atendidas</t>
  </si>
  <si>
    <t>Conferencias de apropiación</t>
  </si>
  <si>
    <t xml:space="preserve">V1:Conferencias de apropiación realizadas </t>
  </si>
  <si>
    <t>Semillero</t>
  </si>
  <si>
    <t>V1: Semillero conformado</t>
  </si>
  <si>
    <t>Incrementar el 5% el cumplimiento de la norma de Depósito Legal.</t>
  </si>
  <si>
    <t>Incrementar el 10% de las donaciones de material bibliográfico a la Biblioteca Departamental Jorge Garcés Borrero y a las Bibliotecas Municipales y rurales de la Red Departamental de Bibliotecas Públicas del Valle del Cauca.</t>
  </si>
  <si>
    <t>Realizar 10.000 Procesos técnicos como Analíticas, Catalogados, Clasificados, Arreglos de inconsistencias entre otros.</t>
  </si>
  <si>
    <t>Depósito Legal</t>
  </si>
  <si>
    <t>=((V1–V2) /V2)*100</t>
  </si>
  <si>
    <t>Donaciones</t>
  </si>
  <si>
    <t>Procesos técnicos</t>
  </si>
  <si>
    <t>V1: Procesos técnicos realizados.</t>
  </si>
  <si>
    <t>V1: Material bibliográfico recibido por depósito legal en el periodo actual. V2:  Material bibliográfico recibido por depósito legal en el periodo anterior (2022)</t>
  </si>
  <si>
    <t>V1: Material bibliográfico recibido por Donaciones en el periodo actual.            V2:  Material bibliográfico recibido por Donaciones en el periodo anterior (2022)</t>
  </si>
  <si>
    <t>Elaborar documentos de sistematización de los servicios Bibliotecarios que se pueden virtualizar (Renovación y Reserva en línea).</t>
  </si>
  <si>
    <t>Prestar 20.000 unidades de material bibliográfico para consulta en las diferentes salas de lectura y consulta.</t>
  </si>
  <si>
    <t>Atender 7.000 consultas de material seriado y patrimonial para consulta en la Sala de la Hemeroteca.</t>
  </si>
  <si>
    <t>Atender 6.000 unidades de material bibliográfico prestadas con el servicio de Préstamo Externo.</t>
  </si>
  <si>
    <t>Atender 1.000 consultas de  material bibliográfico para el servicio de la Biblioteca Digital.</t>
  </si>
  <si>
    <t>Prestar 1.000 servicios a través de los casilleros.</t>
  </si>
  <si>
    <t>Atender 500 usuarios con el servicio de referencia.</t>
  </si>
  <si>
    <t>Realizar 8 jornadas para el manejo del Catálogo en Línea.</t>
  </si>
  <si>
    <t>Atender 80 usuarios con el servicio de Información Local.</t>
  </si>
  <si>
    <t>Atender 2.000 consultas con el servicio de acceso a internet.</t>
  </si>
  <si>
    <t>Realizar 6 jornadas de Velada Poética.</t>
  </si>
  <si>
    <t>Realizar 288 jornadas en la Sala Infantil con la Hora del Cuento.</t>
  </si>
  <si>
    <t>Realizar 4 Talleres de formación artística (Plastilina, Pintura, etc).</t>
  </si>
  <si>
    <t>Atender 60 usuarios con el servicio del Laboratorio Maker lab.</t>
  </si>
  <si>
    <t>Documento de Sistematización</t>
  </si>
  <si>
    <t>V1: Documento sistematizado elaborado</t>
  </si>
  <si>
    <t>Préstamo interno</t>
  </si>
  <si>
    <t>V1: número de unidades de material bibliográfico prestadas en las Salas</t>
  </si>
  <si>
    <t>Hemeroteca</t>
  </si>
  <si>
    <t>V1: número de consultas de material seriado y patrimonial prestadas en la Sala de Hemeroteca.</t>
  </si>
  <si>
    <t>Préstamo Externo</t>
  </si>
  <si>
    <t>V1: número de unidades de material bibliográfico prestadas con el servicio de Préstamo externo.</t>
  </si>
  <si>
    <t>Biblioteca Digital</t>
  </si>
  <si>
    <t>V1: número de unidades consultadas a través de la biblioteca Digital.</t>
  </si>
  <si>
    <t>Casilleros</t>
  </si>
  <si>
    <t>V1: Número de servicios prestados en los Casilleros.</t>
  </si>
  <si>
    <t>=V1</t>
  </si>
  <si>
    <t>Servicio de Referencia</t>
  </si>
  <si>
    <t>V1: Número de usuarios atendidos con el servicio de Referencia.</t>
  </si>
  <si>
    <t>Catálogo en línea</t>
  </si>
  <si>
    <t>V1: Número de jornadas realizadas del manejo de catálogo en línea.</t>
  </si>
  <si>
    <t>Servicio de Información Local</t>
  </si>
  <si>
    <t>V1: Número de usuarios atendidos con el Servicio de Información Local.</t>
  </si>
  <si>
    <t>Acceso a Internet</t>
  </si>
  <si>
    <t>V1: Número de consultas tendidas con el servicio de acceso a internet.</t>
  </si>
  <si>
    <t>Velada Poética</t>
  </si>
  <si>
    <t>V1: Número de jornadas realizadas de Velada Poética.</t>
  </si>
  <si>
    <t>Hora del Cuento</t>
  </si>
  <si>
    <t>V1: Número de jornadas realizadas con la Hora del Cuento.</t>
  </si>
  <si>
    <t>Talleres de formación artística</t>
  </si>
  <si>
    <t>V1: Número de talleres realizados de formación artística.</t>
  </si>
  <si>
    <t>Laboratorio Maker Lab</t>
  </si>
  <si>
    <t>V1: Número de usuarios atendidos con el Servicio del Laboratorio Maker Lab.</t>
  </si>
  <si>
    <t>Realizar 4 jornadas de “Charlas de Sensibilización a la discapacidad”.</t>
  </si>
  <si>
    <t>Realizar 40 Talleres de Lecto-Escritura en Braille.</t>
  </si>
  <si>
    <t>Atender 200 usuarios con talleres de Tiflotecnología.</t>
  </si>
  <si>
    <t>Charlas de Sensibilización</t>
  </si>
  <si>
    <t>V1: Número de charlas de sensibilización realizadas.</t>
  </si>
  <si>
    <t>Talleres de Lecto-Escritura en Braille</t>
  </si>
  <si>
    <t>V1: Número de talleres realizados de Lecto-Escritura en Braille.</t>
  </si>
  <si>
    <t>Taller de Tiflotecnología</t>
  </si>
  <si>
    <t>V1: Número de usuarios atendidos en los talleres de tiflotecnología.</t>
  </si>
  <si>
    <t>Desarrollar estrategia de capacitación virtual de promoción y animación de la lectura, la escritura y la oralidad para bibliotecarios.</t>
  </si>
  <si>
    <t>Dotar el 100% de las bibliotecas municipales pertenecientes de la Red Departamental del Valle del Cauca con materiales didácticos, bibliográficos y documentales.</t>
  </si>
  <si>
    <t>Atender 30 Asesorías técnicas para las  bibliotecas municipales pertenecientes de la Red Departamental del Valle del Cauca.</t>
  </si>
  <si>
    <t>Realizar el XXII Encuentro Departamental de Bibliotecarios Municipales.</t>
  </si>
  <si>
    <t>Realizar 4 capacitaciones del personal de la Red Departamental de Bibliotecas Públicas del Valle del Cauca.</t>
  </si>
  <si>
    <t>Estrategia capacitación virtual</t>
  </si>
  <si>
    <t>V1: Estrategia de capacitación virtual desarrollada.</t>
  </si>
  <si>
    <t>Dotación de bibliotecas</t>
  </si>
  <si>
    <t>= (V1 / V2)*100</t>
  </si>
  <si>
    <t>Asesorías técnicas</t>
  </si>
  <si>
    <t>V1: Asesorías técnicas atendidas</t>
  </si>
  <si>
    <t>XXII Encuentro de Bibliotecarios</t>
  </si>
  <si>
    <t>V1:  XXII Encuentro de Bibliotecarios realizado</t>
  </si>
  <si>
    <t>Capacitaciones</t>
  </si>
  <si>
    <t>V1: Número de capacitaciones realizadas</t>
  </si>
  <si>
    <t>V1: Bibliotecas dotadas  V2: Número de bibliotecas de la Red (72). Faltantes 26</t>
  </si>
  <si>
    <t>Aumentar el 10% el número de visitas a las exposiciones virtuales del APFFVC.</t>
  </si>
  <si>
    <t>Realizar 6 Exposiciones itinerantes.</t>
  </si>
  <si>
    <t>Realizar 45 piezas informativas como TBT's.</t>
  </si>
  <si>
    <t>Realizar 45 piezas informativas como los ¿Sabías qué?.</t>
  </si>
  <si>
    <t>Ingresar el número de fotografías cargadas en el repositorio virtual  del AFFPV hospedado en la Universidad ICESI.</t>
  </si>
  <si>
    <t>Visitas a exposiciones virtuales</t>
  </si>
  <si>
    <t>Exposiciones Itinerantes</t>
  </si>
  <si>
    <t>V1: Número de exposiciones itinerantes realizadas</t>
  </si>
  <si>
    <t>TBT's</t>
  </si>
  <si>
    <t>V1: Número de TBT’s publicados</t>
  </si>
  <si>
    <t>¿Sabías qué?</t>
  </si>
  <si>
    <t>V1: Número de ¿Sabías qué? publicados</t>
  </si>
  <si>
    <t>Ingreso de fotografías al APFFPV</t>
  </si>
  <si>
    <t>V1: Número de fotografías ingresadas</t>
  </si>
  <si>
    <t>V1: Visitas a la exposiciones virtuales en el periodo actual. V2:  Visitas a las exposiciones virtuales en el periodo anterior (2022)</t>
  </si>
  <si>
    <t>Consolidar los Planes de Acción de cada uno de los procesos institucionales mediante acto administrativo con su respectiva publicación oficial.</t>
  </si>
  <si>
    <t>Elaborar un proyecto para la creación de una nueva sala de colección especializada en la cultura de la historieta, el comic, la narrativa gráfica, el manga, el  anime, la fantasía, la ciencia ficción, las artes visuales y la ilustración.</t>
  </si>
  <si>
    <t>Elaborar un proyecto para la creación de un centro de la memoria  del Valle del Cauca mediada por fotografías y audiovisuales.</t>
  </si>
  <si>
    <t>Actualizar 8 procesos institucionales y sus procedimientos.</t>
  </si>
  <si>
    <t>Planes de Acción</t>
  </si>
  <si>
    <t>V1: Acto administrativo consolidado con los PA 2023</t>
  </si>
  <si>
    <t>Trimestral</t>
  </si>
  <si>
    <t>Proyecto Nueva Sala</t>
  </si>
  <si>
    <t>V1: Proyecto Nueva sala elaborado.</t>
  </si>
  <si>
    <t>Proyecto Centro de la Memoria</t>
  </si>
  <si>
    <t>V1: Proyecto Centro de la Memoria elaborado.</t>
  </si>
  <si>
    <t>Actualización Procesos Institucionales</t>
  </si>
  <si>
    <t>V1: Número de procesos institucionales actualizados.</t>
  </si>
  <si>
    <t>Incrementar los ingresos obtenidos de la venta de productos y servicios de la Entidad.</t>
  </si>
  <si>
    <t>Realizar tres (3) actualizaciones de los grupos de interés de la Biblioteca para caracterizar la oferta de los servicios.</t>
  </si>
  <si>
    <t>Elaborar un (1) brochure con la oferta de servicios de la Entidad.</t>
  </si>
  <si>
    <t>Elaborar una estrategia de mercadeo para incrementar el servicio de préstamo externo de material bibliográfico.</t>
  </si>
  <si>
    <t>Incremento</t>
  </si>
  <si>
    <t>=((V2–V1)/ V1)*100</t>
  </si>
  <si>
    <t>Actualización</t>
  </si>
  <si>
    <t xml:space="preserve">V1: Número e Actualizaciones </t>
  </si>
  <si>
    <t>Brochure</t>
  </si>
  <si>
    <t>V1: Brochure elaborado</t>
  </si>
  <si>
    <t>Estrategia</t>
  </si>
  <si>
    <t xml:space="preserve">V1: Estrategia elaborada </t>
  </si>
  <si>
    <t>Visitas guiadas</t>
  </si>
  <si>
    <t>V1: Visitas guiadas programadas</t>
  </si>
  <si>
    <t>V1: Ingresos ($) Trimestre-Año anterior. V2: Ingresos ($) Trimestre-Año actual*</t>
  </si>
  <si>
    <t>Elaborar un (1) concepto gráfico de la marca 70 años de conexión emocional con la comunidad.</t>
  </si>
  <si>
    <t>Realizar una (1) campaña de comunicación del Proyecto “Museos Aliados del Valle del Cauca-MALVA”.</t>
  </si>
  <si>
    <t>Elaborar una (1) estrategia de comunicaciones para mejorar el clima organizacional, denominada “Practicas sanas, para acciones sanas”.</t>
  </si>
  <si>
    <t xml:space="preserve">Elaborar una (1) campaña de comunicación para incrementar el uso de los servicios básicos y complementarios. </t>
  </si>
  <si>
    <t>Realizar los conceptos gráficos de la marca del Noveno Festival Internacional de Literatura Oiga Mire Lea, XXII Encuentro de Bibliotecarios y el III Congreso de Lectura Cura.</t>
  </si>
  <si>
    <t>Concepto gráfico 70 años</t>
  </si>
  <si>
    <t>V1: Concepto gráfico 70 años elaborado.</t>
  </si>
  <si>
    <t>Campaña Proyecto MALVA</t>
  </si>
  <si>
    <t>V1: Campaña Proyecto MALVA realizado.</t>
  </si>
  <si>
    <t>Estrategia clima organizacional</t>
  </si>
  <si>
    <t>V1: Estrategia de comunicación para mejorar Clima Organizacional elaborada.</t>
  </si>
  <si>
    <t>Campaña de servicios básicos y complementarios</t>
  </si>
  <si>
    <t>V1: Campaña de comunicaciones para incrementar el uso de los servicios básicos y complementarios elaborada.</t>
  </si>
  <si>
    <t>Conceptos gráficos</t>
  </si>
  <si>
    <t>V1: Concepto gráficos (IX Festival OML-XXII Encuentro de Bibliotecarios-III Congreso de Lectura Cura) realizados.</t>
  </si>
  <si>
    <t>Realizar Informes a entes de control definidos por la ley y la normatividad vigente.</t>
  </si>
  <si>
    <t>Actualizar el manual de contratación de la entidad.</t>
  </si>
  <si>
    <t>Atender el 100% de los requerimientos solicitados para el Proyecto MALVA.</t>
  </si>
  <si>
    <t>Informes de Control</t>
  </si>
  <si>
    <t>V1: Número de informes presentados</t>
  </si>
  <si>
    <t>V1: Avance de la actualización</t>
  </si>
  <si>
    <t>Requerimientos</t>
  </si>
  <si>
    <t>= (V2 / V1) * 100</t>
  </si>
  <si>
    <t>V1: Requerimientos Solicitados. V2:  Requerimientos Atendidos/Resueltos</t>
  </si>
  <si>
    <t>Ejecutar Auditorias de Gestión a los Procesos Institucionales</t>
  </si>
  <si>
    <t>Realizar Informes a entes Externos definidos por la ley y la normatividad vigente.</t>
  </si>
  <si>
    <t>Elaborar Informes en página Web definidos por la ley y la normatividad vigente.</t>
  </si>
  <si>
    <t>Elaborar Informes Internos definidos por la ley y la normatividad vigente.</t>
  </si>
  <si>
    <t>Realizar seguimiento a Planes de Mejoramiento</t>
  </si>
  <si>
    <t>Realizar seguimiento a Mapas de Riesgo</t>
  </si>
  <si>
    <t>Auditorias de Gestión</t>
  </si>
  <si>
    <t>V1: Auditorias ejecutadas</t>
  </si>
  <si>
    <t>Informes Entes Externos</t>
  </si>
  <si>
    <t>V1: Informes presentados</t>
  </si>
  <si>
    <t>Informes Portal Web</t>
  </si>
  <si>
    <t>V1: Informes elaborados</t>
  </si>
  <si>
    <t>Informes Internos</t>
  </si>
  <si>
    <t>Plan de Mejoramiento</t>
  </si>
  <si>
    <t>V1: Seguimientos realizados</t>
  </si>
  <si>
    <t>Mapas de Riesgo</t>
  </si>
  <si>
    <t>Implementar los módulos FI-Financiero, CO-Costos-Tesorería,  FM-Presupuesto y HCM-PY-Nómina en el software SAP.</t>
  </si>
  <si>
    <t>Elaborar el Anteproyecto de Presupuesto Anual</t>
  </si>
  <si>
    <t>Actualizar el proceso de Gestión Financiera con sus respectivos procedimientos acordes a los requerimientos del software SAP.</t>
  </si>
  <si>
    <t>Implementación módulos</t>
  </si>
  <si>
    <t>V1: Número de módulos implementados.</t>
  </si>
  <si>
    <t>Elaboración Anteproyecto</t>
  </si>
  <si>
    <t>V1: Anteproyecto de presupuesto Anual elaborado</t>
  </si>
  <si>
    <t>Actualización proceso</t>
  </si>
  <si>
    <t xml:space="preserve">V1: Actualización del Proceso  </t>
  </si>
  <si>
    <t>Ejecutar el 100% del Plan Estratégico de la Gestión del Talento Humano.</t>
  </si>
  <si>
    <t>Actualizar el 100% de la base de datos de PASIVOCOL para la vigencia 2023.</t>
  </si>
  <si>
    <t>Digitalizar el 100% de los expedientes laborales del personal activo de la Entidad.</t>
  </si>
  <si>
    <t>Implementar una (1) estrategia que coadyuve el clima organizacional.</t>
  </si>
  <si>
    <t>Plan Estratégico de la GTH</t>
  </si>
  <si>
    <t>V1: Entrega de Informes</t>
  </si>
  <si>
    <t>= V1 %</t>
  </si>
  <si>
    <t>Base de datos PASIVOCOL</t>
  </si>
  <si>
    <t>Digitalización de expedientes</t>
  </si>
  <si>
    <t>= V1 / V2</t>
  </si>
  <si>
    <t>Estrategia Clima Organizacional</t>
  </si>
  <si>
    <t>V1: Implementación Estrategia</t>
  </si>
  <si>
    <t xml:space="preserve">= V1 </t>
  </si>
  <si>
    <t>V1: Expedientes digitalizados V2: Total (Personal activo)</t>
  </si>
  <si>
    <t>Configurar los ajustes de una (1) NAS del proceso de Gestión Patrimonial para permitir la vinculación al Active Directory para la autenticación centralizada de los usuarios del proceso en mención.</t>
  </si>
  <si>
    <t>Implementar el entorno de virtualización de servidores Proxmox 6.4-4 en UN (1) Equipo servidor.</t>
  </si>
  <si>
    <t>Elaborar UN (1) instructivo para el administrador y cliente del sistema Libki de control de tiempos de internet, para consulta de los administradores de Sala Valle, Hemeroteca y Sala de Literatura.</t>
  </si>
  <si>
    <t>Realizar un (1) diagnóstico del servidor de controlador de dominio actual para justificar técnicamente el cambio de tecnología.</t>
  </si>
  <si>
    <t>Configurar</t>
  </si>
  <si>
    <t>V1: Avance de la configuración NAS</t>
  </si>
  <si>
    <t>Implementar</t>
  </si>
  <si>
    <t>V1: Avance de la implementación del Equipo Servidor</t>
  </si>
  <si>
    <t>Elaborar</t>
  </si>
  <si>
    <t>V1: Avance de la elaboración del Instructivo</t>
  </si>
  <si>
    <t>Presentación</t>
  </si>
  <si>
    <t>V1: Avance del diagnóstico.</t>
  </si>
  <si>
    <t xml:space="preserve">Realizar el proceso de chatarrización de 3 bibliobuses. </t>
  </si>
  <si>
    <t>Ejecutar el proceso contractual de impermeabilización del tanque de abastecimiento de agua de potable</t>
  </si>
  <si>
    <t>Implementar los módulos de AC-Activo fijo y MM-Compras y Recursos físicos en el Software SAP.</t>
  </si>
  <si>
    <t xml:space="preserve">Ingresar el 80% de las transferencias documentales recibidas de los procesos institucionales al Sistema del Inventario General del Archivo Central. </t>
  </si>
  <si>
    <t>Hacer el inventario de veinte (20) cajas del fondo acumulado del Archivo Central</t>
  </si>
  <si>
    <t>Chatarrización Bibliobús.</t>
  </si>
  <si>
    <t>V1: Número de procesos de chatarrización realizados.</t>
  </si>
  <si>
    <t>Ejecución impermeabilización.</t>
  </si>
  <si>
    <t>V1: Avance de Impermeabilización ejecutada.</t>
  </si>
  <si>
    <t>Implementación de módulos.</t>
  </si>
  <si>
    <t>V1: Módulos implementados.</t>
  </si>
  <si>
    <t>Ingreso de transferencias documentales.</t>
  </si>
  <si>
    <t>= (V1 / V2) * 100</t>
  </si>
  <si>
    <t>Inventario del Fondo Acumulado del Archivo Central.</t>
  </si>
  <si>
    <t>V1: Número de cajas inventariadas.</t>
  </si>
  <si>
    <t>V1: Número de transferencias documentales ingresadas. V2: Número de transferencias  documentales recibidas.</t>
  </si>
  <si>
    <t>Realizar 80 visitas guiadas en la Entidad.</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</si>
</sst>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0_-;\-* #,##0_-;_-* &quot;-&quot;_-;_-@_-"/>
    <numFmt numFmtId="43" formatCode="_-* #,##0.00_-;\-* #,##0.00_-;_-* &quot;-&quot;??_-;_-@_-"/>
    <numFmt numFmtId="164" formatCode="_(* #,##0.00_);_(* \(#,##0.00\);_(* &quot;-&quot;??_);_(@_)"/>
    <numFmt numFmtId="165" formatCode="#,##0.0"/>
    <numFmt numFmtId="166" formatCode="[$$-240A]\ #,##0"/>
    <numFmt numFmtId="167" formatCode="0.0%"/>
  </numFmts>
  <fonts count="22" x14ac:knownFonts="1">
    <font>
      <sz val="11"/>
      <color theme="1"/>
      <name val="Calibri"/>
      <family val="2"/>
      <scheme val="minor"/>
    </font>
    <font>
      <sz val="11"/>
      <color theme="1"/>
      <name val="Calibri"/>
      <family val="2"/>
      <scheme val="minor"/>
    </font>
    <font>
      <sz val="10"/>
      <name val="Arial"/>
      <family val="2"/>
    </font>
    <font>
      <sz val="11"/>
      <color indexed="8"/>
      <name val="Calibri"/>
      <family val="2"/>
    </font>
    <font>
      <sz val="12"/>
      <color theme="1"/>
      <name val="Verdana"/>
      <family val="2"/>
    </font>
    <font>
      <sz val="11"/>
      <name val="Verdana"/>
      <family val="2"/>
    </font>
    <font>
      <sz val="12"/>
      <color indexed="8"/>
      <name val="Verdana"/>
      <family val="2"/>
    </font>
    <font>
      <b/>
      <sz val="14"/>
      <name val="Verdana"/>
      <family val="2"/>
    </font>
    <font>
      <sz val="12"/>
      <name val="Verdana"/>
      <family val="2"/>
    </font>
    <font>
      <b/>
      <sz val="12"/>
      <name val="Verdana"/>
      <family val="2"/>
    </font>
    <font>
      <b/>
      <sz val="12"/>
      <color indexed="8"/>
      <name val="Verdana"/>
      <family val="2"/>
    </font>
    <font>
      <u/>
      <sz val="12"/>
      <name val="Verdana"/>
      <family val="2"/>
    </font>
    <font>
      <sz val="12"/>
      <color rgb="FFFF0000"/>
      <name val="Verdana"/>
      <family val="2"/>
    </font>
    <font>
      <b/>
      <sz val="12"/>
      <color theme="1"/>
      <name val="Verdana"/>
      <family val="2"/>
    </font>
    <font>
      <sz val="12"/>
      <color rgb="FF000000"/>
      <name val="Verdana"/>
      <family val="2"/>
    </font>
    <font>
      <b/>
      <sz val="11"/>
      <name val="Verdana"/>
      <family val="2"/>
    </font>
    <font>
      <b/>
      <sz val="11"/>
      <color indexed="8"/>
      <name val="Verdana"/>
      <family val="2"/>
    </font>
    <font>
      <b/>
      <sz val="12"/>
      <color rgb="FFFF0000"/>
      <name val="Verdana"/>
      <family val="2"/>
    </font>
    <font>
      <sz val="9"/>
      <name val="Verdana"/>
      <family val="2"/>
    </font>
    <font>
      <b/>
      <sz val="11"/>
      <color theme="1"/>
      <name val="Verdana"/>
      <family val="2"/>
    </font>
    <font>
      <sz val="11"/>
      <color theme="1"/>
      <name val="Verdana"/>
      <family val="2"/>
    </font>
    <font>
      <sz val="11"/>
      <color indexed="8"/>
      <name val="Verdana"/>
      <family val="2"/>
    </font>
  </fonts>
  <fills count="8">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4"/>
        <bgColor rgb="FFFDE9D9"/>
      </patternFill>
    </fill>
    <fill>
      <patternFill patternType="solid">
        <fgColor theme="4" tint="0.79998168889431442"/>
        <bgColor indexed="64"/>
      </patternFill>
    </fill>
    <fill>
      <patternFill patternType="solid">
        <fgColor theme="5" tint="0.79998168889431442"/>
        <bgColor indexed="64"/>
      </patternFill>
    </fill>
    <fill>
      <patternFill patternType="solid">
        <fgColor theme="5" tint="0.5999938962981048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s>
  <cellStyleXfs count="11">
    <xf numFmtId="0" fontId="0" fillId="0" borderId="0"/>
    <xf numFmtId="0" fontId="2" fillId="0" borderId="0"/>
    <xf numFmtId="9" fontId="2" fillId="0" borderId="0" applyFont="0" applyFill="0" applyBorder="0" applyAlignment="0" applyProtection="0"/>
    <xf numFmtId="0" fontId="1" fillId="0" borderId="0"/>
    <xf numFmtId="43" fontId="3" fillId="0" borderId="0" applyFont="0" applyFill="0" applyBorder="0" applyAlignment="0" applyProtection="0"/>
    <xf numFmtId="164" fontId="1" fillId="0" borderId="0" applyFont="0" applyFill="0" applyBorder="0" applyAlignment="0" applyProtection="0"/>
    <xf numFmtId="41" fontId="1" fillId="0" borderId="0" applyFont="0" applyFill="0" applyBorder="0" applyAlignment="0" applyProtection="0"/>
    <xf numFmtId="164" fontId="3" fillId="0" borderId="0" applyFont="0" applyFill="0" applyBorder="0" applyAlignment="0" applyProtection="0"/>
    <xf numFmtId="43" fontId="1" fillId="0" borderId="0" applyFont="0" applyFill="0" applyBorder="0" applyAlignment="0" applyProtection="0"/>
    <xf numFmtId="0" fontId="2" fillId="0" borderId="0"/>
    <xf numFmtId="9" fontId="1" fillId="0" borderId="0" applyFont="0" applyFill="0" applyBorder="0" applyAlignment="0" applyProtection="0"/>
  </cellStyleXfs>
  <cellXfs count="228">
    <xf numFmtId="0" fontId="0" fillId="0" borderId="0" xfId="0"/>
    <xf numFmtId="10" fontId="8" fillId="2" borderId="1" xfId="1" applyNumberFormat="1" applyFont="1" applyFill="1" applyBorder="1" applyAlignment="1">
      <alignment horizontal="center" vertical="center" wrapText="1"/>
    </xf>
    <xf numFmtId="14" fontId="8" fillId="2" borderId="1" xfId="1" applyNumberFormat="1" applyFont="1" applyFill="1" applyBorder="1" applyAlignment="1">
      <alignment horizontal="center" vertical="center" wrapText="1"/>
    </xf>
    <xf numFmtId="0" fontId="8" fillId="2" borderId="1" xfId="1" applyFont="1" applyFill="1" applyBorder="1" applyAlignment="1">
      <alignment horizontal="center" vertical="center" wrapText="1"/>
    </xf>
    <xf numFmtId="0" fontId="8" fillId="2" borderId="1" xfId="1" applyFont="1" applyFill="1" applyBorder="1" applyAlignment="1">
      <alignment vertical="center" wrapText="1"/>
    </xf>
    <xf numFmtId="0" fontId="11" fillId="2" borderId="1" xfId="1" applyFont="1" applyFill="1" applyBorder="1" applyAlignment="1">
      <alignment horizontal="center" vertical="center" wrapText="1"/>
    </xf>
    <xf numFmtId="167" fontId="8" fillId="2" borderId="1" xfId="2" applyNumberFormat="1" applyFont="1" applyFill="1" applyBorder="1" applyAlignment="1">
      <alignment horizontal="center" vertical="center" wrapText="1"/>
    </xf>
    <xf numFmtId="0" fontId="8" fillId="2" borderId="1" xfId="0" applyFont="1" applyFill="1" applyBorder="1" applyAlignment="1">
      <alignment vertical="center" wrapText="1"/>
    </xf>
    <xf numFmtId="165" fontId="8" fillId="2" borderId="0" xfId="1" applyNumberFormat="1" applyFont="1" applyFill="1" applyAlignment="1">
      <alignment horizontal="justify" vertical="center" wrapText="1"/>
    </xf>
    <xf numFmtId="4" fontId="8" fillId="2" borderId="1" xfId="1" applyNumberFormat="1" applyFont="1" applyFill="1" applyBorder="1" applyAlignment="1">
      <alignment horizontal="center" vertical="center" wrapText="1"/>
    </xf>
    <xf numFmtId="3" fontId="8" fillId="2" borderId="1" xfId="1" applyNumberFormat="1" applyFont="1" applyFill="1" applyBorder="1" applyAlignment="1">
      <alignment horizontal="center" vertical="center" wrapText="1"/>
    </xf>
    <xf numFmtId="0" fontId="8" fillId="2" borderId="1" xfId="1" applyFont="1" applyFill="1" applyBorder="1" applyAlignment="1">
      <alignment horizontal="justify" vertical="center" wrapText="1"/>
    </xf>
    <xf numFmtId="167" fontId="8" fillId="2" borderId="1" xfId="2" applyNumberFormat="1" applyFont="1" applyFill="1" applyBorder="1" applyAlignment="1">
      <alignment vertical="center" wrapText="1"/>
    </xf>
    <xf numFmtId="0" fontId="18" fillId="2" borderId="1" xfId="1" applyFont="1" applyFill="1" applyBorder="1" applyAlignment="1">
      <alignment horizontal="justify" vertical="center" wrapText="1"/>
    </xf>
    <xf numFmtId="3" fontId="8" fillId="2" borderId="1" xfId="1" applyNumberFormat="1" applyFont="1" applyFill="1" applyBorder="1" applyAlignment="1">
      <alignment horizontal="justify" vertical="center" wrapText="1"/>
    </xf>
    <xf numFmtId="4" fontId="4" fillId="2" borderId="1" xfId="0" applyNumberFormat="1" applyFont="1" applyFill="1" applyBorder="1" applyAlignment="1">
      <alignment horizontal="center" vertical="center" wrapText="1"/>
    </xf>
    <xf numFmtId="4" fontId="8" fillId="2" borderId="0" xfId="1" applyNumberFormat="1" applyFont="1" applyFill="1" applyAlignment="1">
      <alignment horizontal="center" vertical="center" wrapText="1"/>
    </xf>
    <xf numFmtId="0" fontId="8" fillId="2" borderId="1" xfId="9" applyFont="1" applyFill="1" applyBorder="1" applyAlignment="1">
      <alignment horizontal="center" vertical="center" wrapText="1"/>
    </xf>
    <xf numFmtId="3" fontId="8" fillId="2" borderId="0" xfId="1" applyNumberFormat="1" applyFont="1" applyFill="1" applyAlignment="1">
      <alignment horizontal="justify" vertical="center" wrapText="1"/>
    </xf>
    <xf numFmtId="0" fontId="8" fillId="2" borderId="0" xfId="1" applyFont="1" applyFill="1" applyAlignment="1">
      <alignment vertical="center" wrapText="1"/>
    </xf>
    <xf numFmtId="0" fontId="8" fillId="2" borderId="0" xfId="1" applyFont="1" applyFill="1" applyBorder="1" applyAlignment="1">
      <alignment horizontal="center" vertical="center" wrapText="1"/>
    </xf>
    <xf numFmtId="1" fontId="9" fillId="2" borderId="0" xfId="1" applyNumberFormat="1" applyFont="1" applyFill="1" applyBorder="1" applyAlignment="1">
      <alignment horizontal="center" vertical="center" wrapText="1"/>
    </xf>
    <xf numFmtId="0" fontId="9" fillId="2" borderId="0" xfId="1" applyFont="1" applyFill="1" applyBorder="1" applyAlignment="1">
      <alignment horizontal="center" vertical="center" wrapText="1"/>
    </xf>
    <xf numFmtId="3" fontId="9" fillId="2" borderId="0" xfId="1" applyNumberFormat="1" applyFont="1" applyFill="1" applyBorder="1" applyAlignment="1">
      <alignment horizontal="center" vertical="center" wrapText="1"/>
    </xf>
    <xf numFmtId="167" fontId="9" fillId="2" borderId="0" xfId="1" applyNumberFormat="1" applyFont="1" applyFill="1" applyBorder="1" applyAlignment="1">
      <alignment horizontal="center" vertical="center" wrapText="1"/>
    </xf>
    <xf numFmtId="0" fontId="8" fillId="2" borderId="0" xfId="1" applyFont="1" applyFill="1" applyAlignment="1">
      <alignment horizontal="center" vertical="center" wrapText="1"/>
    </xf>
    <xf numFmtId="1" fontId="9" fillId="2" borderId="0" xfId="1" applyNumberFormat="1" applyFont="1" applyFill="1" applyAlignment="1">
      <alignment horizontal="center" vertical="center" wrapText="1"/>
    </xf>
    <xf numFmtId="3" fontId="8" fillId="2" borderId="0" xfId="1" applyNumberFormat="1" applyFont="1" applyFill="1" applyAlignment="1">
      <alignment horizontal="center" vertical="center" wrapText="1"/>
    </xf>
    <xf numFmtId="167" fontId="8" fillId="2" borderId="0" xfId="1" applyNumberFormat="1" applyFont="1" applyFill="1" applyAlignment="1">
      <alignment horizontal="justify" vertical="center" wrapText="1"/>
    </xf>
    <xf numFmtId="166" fontId="8" fillId="2" borderId="0" xfId="1" applyNumberFormat="1" applyFont="1" applyFill="1" applyAlignment="1">
      <alignment horizontal="center" vertical="center" wrapText="1"/>
    </xf>
    <xf numFmtId="167" fontId="8" fillId="2" borderId="0" xfId="2" applyNumberFormat="1" applyFont="1" applyFill="1" applyAlignment="1">
      <alignment horizontal="center" vertical="center" wrapText="1"/>
    </xf>
    <xf numFmtId="0" fontId="5" fillId="2" borderId="0" xfId="1" applyFont="1" applyFill="1" applyAlignment="1">
      <alignment vertical="center" wrapText="1"/>
    </xf>
    <xf numFmtId="0" fontId="5" fillId="2" borderId="0" xfId="1" applyFont="1" applyFill="1" applyAlignment="1">
      <alignment horizontal="center" vertical="center" wrapText="1"/>
    </xf>
    <xf numFmtId="167" fontId="8" fillId="2" borderId="1" xfId="1" applyNumberFormat="1" applyFont="1" applyFill="1" applyBorder="1" applyAlignment="1">
      <alignment horizontal="center" vertical="center" wrapText="1"/>
    </xf>
    <xf numFmtId="0" fontId="17" fillId="2" borderId="0" xfId="1" applyNumberFormat="1" applyFont="1" applyFill="1" applyBorder="1" applyAlignment="1">
      <alignment horizontal="center" vertical="center" wrapText="1"/>
    </xf>
    <xf numFmtId="3" fontId="17" fillId="2" borderId="0" xfId="1" applyNumberFormat="1" applyFont="1" applyFill="1" applyBorder="1" applyAlignment="1">
      <alignment horizontal="center" vertical="center" wrapText="1"/>
    </xf>
    <xf numFmtId="0" fontId="12" fillId="2" borderId="0" xfId="1" applyNumberFormat="1" applyFont="1" applyFill="1" applyBorder="1" applyAlignment="1">
      <alignment horizontal="center" vertical="center" wrapText="1"/>
    </xf>
    <xf numFmtId="3" fontId="12" fillId="2" borderId="0" xfId="1" applyNumberFormat="1" applyFont="1" applyFill="1" applyBorder="1" applyAlignment="1">
      <alignment horizontal="center" vertical="center" wrapText="1"/>
    </xf>
    <xf numFmtId="166" fontId="15" fillId="3" borderId="1" xfId="1" applyNumberFormat="1" applyFont="1" applyFill="1" applyBorder="1" applyAlignment="1">
      <alignment horizontal="center" vertical="center" wrapText="1"/>
    </xf>
    <xf numFmtId="0" fontId="15" fillId="4" borderId="1" xfId="0" applyFont="1" applyFill="1" applyBorder="1" applyAlignment="1">
      <alignment horizontal="center" vertical="center" wrapText="1"/>
    </xf>
    <xf numFmtId="0" fontId="8" fillId="2" borderId="0" xfId="1" applyFont="1" applyFill="1" applyAlignment="1">
      <alignment horizontal="justify" vertical="center" wrapText="1"/>
    </xf>
    <xf numFmtId="0" fontId="5" fillId="2" borderId="1" xfId="1" applyFont="1" applyFill="1" applyBorder="1" applyAlignment="1">
      <alignment horizontal="center" vertical="center" wrapText="1"/>
    </xf>
    <xf numFmtId="0" fontId="5" fillId="2" borderId="1" xfId="1" applyFont="1" applyFill="1" applyBorder="1" applyAlignment="1">
      <alignment vertical="center" wrapText="1"/>
    </xf>
    <xf numFmtId="14" fontId="5" fillId="2" borderId="1" xfId="1" applyNumberFormat="1" applyFont="1" applyFill="1" applyBorder="1" applyAlignment="1">
      <alignment vertical="center" wrapText="1"/>
    </xf>
    <xf numFmtId="14" fontId="5" fillId="2" borderId="1" xfId="1" applyNumberFormat="1" applyFont="1" applyFill="1" applyBorder="1" applyAlignment="1">
      <alignment horizontal="justify" vertical="center" wrapText="1"/>
    </xf>
    <xf numFmtId="0" fontId="5" fillId="2" borderId="1" xfId="1" applyFont="1" applyFill="1" applyBorder="1" applyAlignment="1">
      <alignment horizontal="justify" vertical="center" wrapText="1"/>
    </xf>
    <xf numFmtId="3" fontId="5" fillId="2" borderId="1" xfId="1" applyNumberFormat="1" applyFont="1" applyFill="1" applyBorder="1" applyAlignment="1">
      <alignment horizontal="justify" vertical="center" wrapText="1"/>
    </xf>
    <xf numFmtId="166" fontId="5" fillId="2" borderId="1" xfId="1" applyNumberFormat="1" applyFont="1" applyFill="1" applyBorder="1" applyAlignment="1">
      <alignment horizontal="justify" vertical="center" wrapText="1"/>
    </xf>
    <xf numFmtId="165" fontId="9" fillId="5" borderId="1" xfId="1" applyNumberFormat="1" applyFont="1" applyFill="1" applyBorder="1" applyAlignment="1">
      <alignment horizontal="center" vertical="center" wrapText="1"/>
    </xf>
    <xf numFmtId="165" fontId="8" fillId="0" borderId="1" xfId="1" applyNumberFormat="1" applyFont="1" applyFill="1" applyBorder="1" applyAlignment="1">
      <alignment horizontal="center" vertical="center" wrapText="1"/>
    </xf>
    <xf numFmtId="165" fontId="9" fillId="5" borderId="1" xfId="10" applyNumberFormat="1" applyFont="1" applyFill="1" applyBorder="1" applyAlignment="1">
      <alignment horizontal="center" vertical="center" wrapText="1"/>
    </xf>
    <xf numFmtId="9" fontId="9" fillId="5" borderId="1" xfId="10" applyFont="1" applyFill="1" applyBorder="1" applyAlignment="1">
      <alignment horizontal="center" vertical="center" wrapText="1"/>
    </xf>
    <xf numFmtId="0" fontId="8" fillId="2" borderId="1" xfId="1" applyFont="1" applyFill="1" applyBorder="1" applyAlignment="1">
      <alignment vertical="center" wrapText="1"/>
    </xf>
    <xf numFmtId="166" fontId="15" fillId="3" borderId="1" xfId="1" applyNumberFormat="1" applyFont="1" applyFill="1" applyBorder="1" applyAlignment="1">
      <alignment horizontal="center" vertical="center" wrapText="1"/>
    </xf>
    <xf numFmtId="0" fontId="8" fillId="2" borderId="1" xfId="1" applyFont="1" applyFill="1" applyBorder="1" applyAlignment="1">
      <alignment horizontal="center" vertical="center" wrapText="1"/>
    </xf>
    <xf numFmtId="0" fontId="8" fillId="0" borderId="1" xfId="1" applyFont="1" applyFill="1" applyBorder="1" applyAlignment="1">
      <alignment horizontal="center" vertical="center" wrapText="1"/>
    </xf>
    <xf numFmtId="3" fontId="14" fillId="0" borderId="1" xfId="0" applyNumberFormat="1" applyFont="1" applyFill="1" applyBorder="1" applyAlignment="1">
      <alignment horizontal="center" vertical="center" wrapText="1"/>
    </xf>
    <xf numFmtId="0" fontId="4" fillId="0" borderId="1" xfId="0" applyFont="1" applyFill="1" applyBorder="1" applyAlignment="1">
      <alignment horizontal="justify" vertical="center" wrapText="1"/>
    </xf>
    <xf numFmtId="3" fontId="4" fillId="0" borderId="1" xfId="0" applyNumberFormat="1" applyFont="1" applyFill="1" applyBorder="1" applyAlignment="1">
      <alignment horizontal="center" vertical="center" wrapText="1"/>
    </xf>
    <xf numFmtId="9" fontId="8" fillId="0" borderId="1" xfId="10" applyFont="1" applyFill="1" applyBorder="1" applyAlignment="1">
      <alignment horizontal="center" vertical="center" wrapText="1"/>
    </xf>
    <xf numFmtId="0" fontId="8" fillId="0" borderId="1" xfId="0" applyFont="1" applyFill="1" applyBorder="1" applyAlignment="1">
      <alignment horizontal="justify" vertical="center" wrapText="1"/>
    </xf>
    <xf numFmtId="0" fontId="5" fillId="0" borderId="2" xfId="1" applyFont="1" applyFill="1" applyBorder="1" applyAlignment="1">
      <alignment vertical="center" wrapText="1"/>
    </xf>
    <xf numFmtId="3" fontId="4" fillId="0" borderId="1" xfId="10" applyNumberFormat="1" applyFont="1" applyFill="1" applyBorder="1" applyAlignment="1">
      <alignment horizontal="center" vertical="center" wrapText="1"/>
    </xf>
    <xf numFmtId="165" fontId="8" fillId="0" borderId="1" xfId="10" applyNumberFormat="1" applyFont="1" applyFill="1" applyBorder="1" applyAlignment="1">
      <alignment horizontal="center" vertical="center" wrapText="1"/>
    </xf>
    <xf numFmtId="0" fontId="5" fillId="0" borderId="10" xfId="1" applyFont="1" applyFill="1" applyBorder="1" applyAlignment="1">
      <alignment horizontal="justify" vertical="center" wrapText="1"/>
    </xf>
    <xf numFmtId="3" fontId="8" fillId="0" borderId="1" xfId="5"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9" fontId="4" fillId="0" borderId="1" xfId="10" applyFont="1" applyFill="1" applyBorder="1" applyAlignment="1">
      <alignment horizontal="center" vertical="center" wrapText="1"/>
    </xf>
    <xf numFmtId="165" fontId="8" fillId="0" borderId="1" xfId="0" applyNumberFormat="1" applyFont="1" applyFill="1" applyBorder="1" applyAlignment="1">
      <alignment horizontal="center" vertical="center" wrapText="1"/>
    </xf>
    <xf numFmtId="3" fontId="6" fillId="0" borderId="1" xfId="5" applyNumberFormat="1" applyFont="1" applyFill="1" applyBorder="1" applyAlignment="1">
      <alignment horizontal="center" vertical="center" wrapText="1"/>
    </xf>
    <xf numFmtId="0" fontId="6" fillId="0" borderId="1" xfId="0" applyFont="1" applyFill="1" applyBorder="1" applyAlignment="1">
      <alignment horizontal="justify" vertical="center" wrapText="1"/>
    </xf>
    <xf numFmtId="0" fontId="14" fillId="0" borderId="1" xfId="0" applyFont="1" applyFill="1" applyBorder="1" applyAlignment="1">
      <alignment horizontal="justify" vertical="center" wrapText="1"/>
    </xf>
    <xf numFmtId="3" fontId="15" fillId="3" borderId="2" xfId="1" applyNumberFormat="1" applyFont="1" applyFill="1" applyBorder="1" applyAlignment="1">
      <alignment horizontal="center" vertical="center" wrapText="1"/>
    </xf>
    <xf numFmtId="167" fontId="15" fillId="3" borderId="2" xfId="1" applyNumberFormat="1" applyFont="1" applyFill="1" applyBorder="1" applyAlignment="1">
      <alignment horizontal="center" vertical="center" wrapText="1"/>
    </xf>
    <xf numFmtId="166" fontId="15" fillId="3" borderId="2" xfId="1" applyNumberFormat="1" applyFont="1" applyFill="1" applyBorder="1" applyAlignment="1">
      <alignment horizontal="center" vertical="center" wrapText="1"/>
    </xf>
    <xf numFmtId="49" fontId="9" fillId="2" borderId="0"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49" fontId="5" fillId="2" borderId="1" xfId="1" applyNumberFormat="1" applyFont="1" applyFill="1" applyBorder="1" applyAlignment="1">
      <alignment horizontal="justify" vertical="center" wrapText="1"/>
    </xf>
    <xf numFmtId="49" fontId="5" fillId="2" borderId="1" xfId="1" applyNumberFormat="1" applyFont="1" applyFill="1" applyBorder="1" applyAlignment="1">
      <alignment vertical="center" wrapText="1"/>
    </xf>
    <xf numFmtId="49" fontId="8" fillId="2" borderId="0" xfId="1" applyNumberFormat="1" applyFont="1" applyFill="1" applyAlignment="1">
      <alignment horizontal="center" vertical="center" wrapText="1"/>
    </xf>
    <xf numFmtId="0" fontId="8" fillId="6" borderId="1" xfId="1" applyFont="1" applyFill="1" applyBorder="1" applyAlignment="1">
      <alignment horizontal="center" vertical="center" wrapText="1"/>
    </xf>
    <xf numFmtId="3" fontId="6" fillId="6" borderId="1" xfId="9" applyNumberFormat="1" applyFont="1" applyFill="1" applyBorder="1" applyAlignment="1">
      <alignment horizontal="center" vertical="center" wrapText="1"/>
    </xf>
    <xf numFmtId="3" fontId="6" fillId="6" borderId="1" xfId="9" applyNumberFormat="1" applyFont="1" applyFill="1" applyBorder="1" applyAlignment="1">
      <alignment horizontal="justify" vertical="center" wrapText="1"/>
    </xf>
    <xf numFmtId="165" fontId="8" fillId="6" borderId="1" xfId="1" applyNumberFormat="1" applyFont="1" applyFill="1" applyBorder="1" applyAlignment="1">
      <alignment horizontal="center" vertical="center" wrapText="1"/>
    </xf>
    <xf numFmtId="165" fontId="9" fillId="6" borderId="1" xfId="1" applyNumberFormat="1" applyFont="1" applyFill="1" applyBorder="1" applyAlignment="1">
      <alignment horizontal="center" vertical="center" wrapText="1"/>
    </xf>
    <xf numFmtId="167" fontId="8" fillId="6" borderId="1" xfId="1" applyNumberFormat="1" applyFont="1" applyFill="1" applyBorder="1" applyAlignment="1">
      <alignment horizontal="center" vertical="center" wrapText="1"/>
    </xf>
    <xf numFmtId="14" fontId="8" fillId="6" borderId="1" xfId="1" applyNumberFormat="1" applyFont="1" applyFill="1" applyBorder="1" applyAlignment="1">
      <alignment horizontal="center" vertical="center" wrapText="1"/>
    </xf>
    <xf numFmtId="14" fontId="5" fillId="6" borderId="1" xfId="1" applyNumberFormat="1" applyFont="1" applyFill="1" applyBorder="1" applyAlignment="1">
      <alignment horizontal="justify" vertical="center" wrapText="1"/>
    </xf>
    <xf numFmtId="0" fontId="5" fillId="6" borderId="1" xfId="1" applyNumberFormat="1" applyFont="1" applyFill="1" applyBorder="1" applyAlignment="1">
      <alignment horizontal="justify" vertical="center" wrapText="1"/>
    </xf>
    <xf numFmtId="0" fontId="5" fillId="6" borderId="1" xfId="1" applyFont="1" applyFill="1" applyBorder="1" applyAlignment="1">
      <alignment horizontal="center" vertical="center" wrapText="1"/>
    </xf>
    <xf numFmtId="0" fontId="5" fillId="6" borderId="1" xfId="1" applyFont="1" applyFill="1" applyBorder="1" applyAlignment="1">
      <alignment vertical="center" wrapText="1"/>
    </xf>
    <xf numFmtId="0" fontId="11" fillId="6" borderId="1" xfId="1" applyFont="1" applyFill="1" applyBorder="1" applyAlignment="1">
      <alignment horizontal="center" vertical="center" wrapText="1"/>
    </xf>
    <xf numFmtId="167" fontId="8" fillId="6" borderId="1" xfId="2" applyNumberFormat="1" applyFont="1" applyFill="1" applyBorder="1" applyAlignment="1">
      <alignment horizontal="center" vertical="center" wrapText="1"/>
    </xf>
    <xf numFmtId="167" fontId="12" fillId="6" borderId="1" xfId="2" applyNumberFormat="1" applyFont="1" applyFill="1" applyBorder="1" applyAlignment="1">
      <alignment horizontal="justify" vertical="center" wrapText="1"/>
    </xf>
    <xf numFmtId="4" fontId="8" fillId="6" borderId="1" xfId="1" applyNumberFormat="1" applyFont="1" applyFill="1" applyBorder="1" applyAlignment="1">
      <alignment horizontal="center" vertical="center" wrapText="1"/>
    </xf>
    <xf numFmtId="10" fontId="8" fillId="6" borderId="1" xfId="1" applyNumberFormat="1" applyFont="1" applyFill="1" applyBorder="1" applyAlignment="1">
      <alignment horizontal="center" vertical="center" wrapText="1"/>
    </xf>
    <xf numFmtId="0" fontId="8" fillId="6" borderId="1" xfId="9" applyFont="1" applyFill="1" applyBorder="1" applyAlignment="1">
      <alignment horizontal="center" vertical="center" wrapText="1"/>
    </xf>
    <xf numFmtId="3" fontId="4" fillId="6" borderId="1" xfId="1" applyNumberFormat="1" applyFont="1" applyFill="1" applyBorder="1" applyAlignment="1">
      <alignment horizontal="center" vertical="center" wrapText="1"/>
    </xf>
    <xf numFmtId="0" fontId="4" fillId="6" borderId="1" xfId="1" applyFont="1" applyFill="1" applyBorder="1" applyAlignment="1">
      <alignment horizontal="justify" vertical="center" wrapText="1"/>
    </xf>
    <xf numFmtId="3" fontId="14" fillId="6" borderId="1" xfId="0" applyNumberFormat="1" applyFont="1" applyFill="1" applyBorder="1" applyAlignment="1">
      <alignment horizontal="center" vertical="center" wrapText="1"/>
    </xf>
    <xf numFmtId="0" fontId="4" fillId="6" borderId="1" xfId="0" applyFont="1" applyFill="1" applyBorder="1" applyAlignment="1">
      <alignment horizontal="justify" vertical="center" wrapText="1"/>
    </xf>
    <xf numFmtId="3" fontId="4" fillId="6" borderId="1" xfId="0" applyNumberFormat="1" applyFont="1" applyFill="1" applyBorder="1" applyAlignment="1">
      <alignment horizontal="center" vertical="center" wrapText="1"/>
    </xf>
    <xf numFmtId="0" fontId="8" fillId="6" borderId="1" xfId="1" applyFont="1" applyFill="1" applyBorder="1" applyAlignment="1">
      <alignment vertical="center" wrapText="1"/>
    </xf>
    <xf numFmtId="14" fontId="5" fillId="6" borderId="1" xfId="1" applyNumberFormat="1" applyFont="1" applyFill="1" applyBorder="1" applyAlignment="1">
      <alignment vertical="center" wrapText="1"/>
    </xf>
    <xf numFmtId="49" fontId="5" fillId="6" borderId="1" xfId="1" applyNumberFormat="1" applyFont="1" applyFill="1" applyBorder="1" applyAlignment="1">
      <alignment horizontal="justify" vertical="center" wrapText="1"/>
    </xf>
    <xf numFmtId="49" fontId="5" fillId="6" borderId="1" xfId="1" applyNumberFormat="1" applyFont="1" applyFill="1" applyBorder="1" applyAlignment="1">
      <alignment vertical="center" wrapText="1"/>
    </xf>
    <xf numFmtId="167" fontId="8" fillId="6" borderId="1" xfId="2" applyNumberFormat="1" applyFont="1" applyFill="1" applyBorder="1" applyAlignment="1">
      <alignment vertical="center" wrapText="1"/>
    </xf>
    <xf numFmtId="4" fontId="4" fillId="6" borderId="1" xfId="0" applyNumberFormat="1" applyFont="1" applyFill="1" applyBorder="1" applyAlignment="1">
      <alignment horizontal="center" vertical="center" wrapText="1"/>
    </xf>
    <xf numFmtId="3" fontId="14" fillId="6" borderId="1" xfId="10" applyNumberFormat="1" applyFont="1" applyFill="1" applyBorder="1" applyAlignment="1">
      <alignment horizontal="center" vertical="center" wrapText="1"/>
    </xf>
    <xf numFmtId="166" fontId="5" fillId="6" borderId="1" xfId="1" applyNumberFormat="1" applyFont="1" applyFill="1" applyBorder="1" applyAlignment="1">
      <alignment horizontal="justify" vertical="center" wrapText="1"/>
    </xf>
    <xf numFmtId="0" fontId="8" fillId="6" borderId="1" xfId="1" applyFont="1" applyFill="1" applyBorder="1" applyAlignment="1">
      <alignment horizontal="justify" vertical="center" wrapText="1"/>
    </xf>
    <xf numFmtId="3" fontId="8" fillId="6" borderId="1" xfId="5" applyNumberFormat="1" applyFont="1" applyFill="1" applyBorder="1" applyAlignment="1">
      <alignment horizontal="center" vertical="center" wrapText="1"/>
    </xf>
    <xf numFmtId="0" fontId="5" fillId="6" borderId="1" xfId="1" applyFont="1" applyFill="1" applyBorder="1" applyAlignment="1">
      <alignment horizontal="justify" vertical="center" wrapText="1"/>
    </xf>
    <xf numFmtId="0" fontId="4" fillId="6" borderId="1" xfId="0" applyFont="1" applyFill="1" applyBorder="1" applyAlignment="1">
      <alignment horizontal="left" vertical="center" wrapText="1"/>
    </xf>
    <xf numFmtId="165" fontId="8" fillId="6" borderId="1" xfId="0" applyNumberFormat="1" applyFont="1" applyFill="1" applyBorder="1" applyAlignment="1">
      <alignment horizontal="center" vertical="center" wrapText="1"/>
    </xf>
    <xf numFmtId="9" fontId="14" fillId="6" borderId="1" xfId="10" applyFont="1" applyFill="1" applyBorder="1" applyAlignment="1">
      <alignment horizontal="center" vertical="center"/>
    </xf>
    <xf numFmtId="0" fontId="14" fillId="6" borderId="1" xfId="0" applyFont="1" applyFill="1" applyBorder="1" applyAlignment="1">
      <alignment horizontal="justify" vertical="center"/>
    </xf>
    <xf numFmtId="165" fontId="8" fillId="6" borderId="1" xfId="8" applyNumberFormat="1" applyFont="1" applyFill="1" applyBorder="1" applyAlignment="1">
      <alignment horizontal="center" vertical="center" wrapText="1"/>
    </xf>
    <xf numFmtId="4" fontId="4" fillId="6" borderId="1" xfId="6" applyNumberFormat="1" applyFont="1" applyFill="1" applyBorder="1" applyAlignment="1">
      <alignment horizontal="center" vertical="center" wrapText="1"/>
    </xf>
    <xf numFmtId="3" fontId="14" fillId="6" borderId="1" xfId="0" applyNumberFormat="1" applyFont="1" applyFill="1" applyBorder="1" applyAlignment="1">
      <alignment horizontal="center" vertical="center"/>
    </xf>
    <xf numFmtId="0" fontId="14" fillId="6" borderId="1" xfId="0" applyFont="1" applyFill="1" applyBorder="1" applyAlignment="1">
      <alignment horizontal="justify" vertical="center" wrapText="1"/>
    </xf>
    <xf numFmtId="9" fontId="14" fillId="6" borderId="1" xfId="10" applyFont="1" applyFill="1" applyBorder="1" applyAlignment="1">
      <alignment horizontal="center" vertical="center" wrapText="1"/>
    </xf>
    <xf numFmtId="165" fontId="8" fillId="6" borderId="1" xfId="10" applyNumberFormat="1" applyFont="1" applyFill="1" applyBorder="1" applyAlignment="1">
      <alignment horizontal="center" vertical="center" wrapText="1"/>
    </xf>
    <xf numFmtId="0" fontId="8" fillId="6" borderId="3" xfId="1" applyFont="1" applyFill="1" applyBorder="1" applyAlignment="1">
      <alignment horizontal="center" vertical="center" wrapText="1"/>
    </xf>
    <xf numFmtId="165" fontId="9" fillId="6" borderId="3" xfId="1" applyNumberFormat="1" applyFont="1" applyFill="1" applyBorder="1" applyAlignment="1">
      <alignment horizontal="center" vertical="center" wrapText="1"/>
    </xf>
    <xf numFmtId="167" fontId="8" fillId="6" borderId="3" xfId="1" applyNumberFormat="1" applyFont="1" applyFill="1" applyBorder="1" applyAlignment="1">
      <alignment horizontal="center" vertical="center" wrapText="1"/>
    </xf>
    <xf numFmtId="14" fontId="8" fillId="6" borderId="3" xfId="1" applyNumberFormat="1" applyFont="1" applyFill="1" applyBorder="1" applyAlignment="1">
      <alignment horizontal="center" vertical="center" wrapText="1"/>
    </xf>
    <xf numFmtId="14" fontId="5" fillId="6" borderId="3" xfId="1" applyNumberFormat="1" applyFont="1" applyFill="1" applyBorder="1" applyAlignment="1">
      <alignment horizontal="justify" vertical="center" wrapText="1"/>
    </xf>
    <xf numFmtId="49" fontId="5" fillId="6" borderId="3" xfId="1" applyNumberFormat="1" applyFont="1" applyFill="1" applyBorder="1" applyAlignment="1">
      <alignment horizontal="justify" vertical="center" wrapText="1"/>
    </xf>
    <xf numFmtId="0" fontId="5" fillId="6" borderId="3" xfId="1" applyFont="1" applyFill="1" applyBorder="1" applyAlignment="1">
      <alignment horizontal="center" vertical="center" wrapText="1"/>
    </xf>
    <xf numFmtId="0" fontId="5" fillId="6" borderId="3" xfId="1" applyFont="1" applyFill="1" applyBorder="1" applyAlignment="1">
      <alignment vertical="center" wrapText="1"/>
    </xf>
    <xf numFmtId="0" fontId="11" fillId="6" borderId="3" xfId="1" applyFont="1" applyFill="1" applyBorder="1" applyAlignment="1">
      <alignment horizontal="center" vertical="center" wrapText="1"/>
    </xf>
    <xf numFmtId="167" fontId="8" fillId="6" borderId="3" xfId="2" applyNumberFormat="1" applyFont="1" applyFill="1" applyBorder="1" applyAlignment="1">
      <alignment horizontal="center" vertical="center" wrapText="1"/>
    </xf>
    <xf numFmtId="4" fontId="8" fillId="6" borderId="3" xfId="1" applyNumberFormat="1" applyFont="1" applyFill="1" applyBorder="1" applyAlignment="1">
      <alignment horizontal="center" vertical="center" wrapText="1"/>
    </xf>
    <xf numFmtId="10" fontId="8" fillId="6" borderId="3" xfId="1" applyNumberFormat="1" applyFont="1" applyFill="1" applyBorder="1" applyAlignment="1">
      <alignment horizontal="center" vertical="center" wrapText="1"/>
    </xf>
    <xf numFmtId="0" fontId="8" fillId="6" borderId="3" xfId="9" applyFont="1" applyFill="1" applyBorder="1" applyAlignment="1">
      <alignment horizontal="center" vertical="center" wrapText="1"/>
    </xf>
    <xf numFmtId="0" fontId="8" fillId="6" borderId="3" xfId="1" applyFont="1" applyFill="1" applyBorder="1" applyAlignment="1">
      <alignment vertical="center" wrapText="1"/>
    </xf>
    <xf numFmtId="166" fontId="8" fillId="2" borderId="1" xfId="1" applyNumberFormat="1" applyFont="1" applyFill="1" applyBorder="1" applyAlignment="1">
      <alignment horizontal="center" vertical="center" wrapText="1"/>
    </xf>
    <xf numFmtId="49" fontId="8" fillId="2" borderId="1" xfId="1" applyNumberFormat="1" applyFont="1" applyFill="1" applyBorder="1" applyAlignment="1">
      <alignment horizontal="center" vertical="center" wrapText="1"/>
    </xf>
    <xf numFmtId="9" fontId="8" fillId="6" borderId="1" xfId="1" applyNumberFormat="1" applyFont="1" applyFill="1" applyBorder="1" applyAlignment="1">
      <alignment horizontal="center" vertical="center" wrapText="1"/>
    </xf>
    <xf numFmtId="3" fontId="8" fillId="6" borderId="1" xfId="1" applyNumberFormat="1" applyFont="1" applyFill="1" applyBorder="1" applyAlignment="1">
      <alignment horizontal="center" vertical="center" wrapText="1"/>
    </xf>
    <xf numFmtId="3" fontId="8" fillId="0" borderId="1" xfId="10" applyNumberFormat="1" applyFont="1" applyFill="1" applyBorder="1" applyAlignment="1">
      <alignment horizontal="center" vertical="center" wrapText="1"/>
    </xf>
    <xf numFmtId="0" fontId="15" fillId="3" borderId="2" xfId="1" applyFont="1" applyFill="1" applyBorder="1" applyAlignment="1">
      <alignment horizontal="center" vertical="center" wrapText="1"/>
    </xf>
    <xf numFmtId="0" fontId="15" fillId="3" borderId="10" xfId="1" applyFont="1" applyFill="1" applyBorder="1" applyAlignment="1">
      <alignment horizontal="center" vertical="center" wrapText="1"/>
    </xf>
    <xf numFmtId="0" fontId="16" fillId="3" borderId="2" xfId="1" applyFont="1" applyFill="1" applyBorder="1" applyAlignment="1">
      <alignment horizontal="center" vertical="center" wrapText="1"/>
    </xf>
    <xf numFmtId="0" fontId="16" fillId="3" borderId="10" xfId="1" applyFont="1" applyFill="1" applyBorder="1" applyAlignment="1">
      <alignment horizontal="center" vertical="center" wrapText="1"/>
    </xf>
    <xf numFmtId="1" fontId="16" fillId="3" borderId="2" xfId="1" applyNumberFormat="1" applyFont="1" applyFill="1" applyBorder="1" applyAlignment="1">
      <alignment horizontal="center" vertical="center" wrapText="1"/>
    </xf>
    <xf numFmtId="1" fontId="16" fillId="3" borderId="10" xfId="1" applyNumberFormat="1" applyFont="1" applyFill="1" applyBorder="1" applyAlignment="1">
      <alignment horizontal="center" vertical="center" wrapText="1"/>
    </xf>
    <xf numFmtId="10" fontId="9" fillId="6" borderId="10" xfId="1" applyNumberFormat="1" applyFont="1" applyFill="1" applyBorder="1" applyAlignment="1">
      <alignment horizontal="center" vertical="center" wrapText="1"/>
    </xf>
    <xf numFmtId="0" fontId="15" fillId="4" borderId="1" xfId="0" applyFont="1" applyFill="1" applyBorder="1" applyAlignment="1">
      <alignment horizontal="center" vertical="center" wrapText="1"/>
    </xf>
    <xf numFmtId="0" fontId="9" fillId="3" borderId="1" xfId="1" applyFont="1" applyFill="1" applyBorder="1" applyAlignment="1">
      <alignment horizontal="center" vertical="center" wrapText="1"/>
    </xf>
    <xf numFmtId="10" fontId="9" fillId="6" borderId="2" xfId="1" applyNumberFormat="1" applyFont="1" applyFill="1" applyBorder="1" applyAlignment="1">
      <alignment horizontal="center" vertical="center" wrapText="1"/>
    </xf>
    <xf numFmtId="0" fontId="9" fillId="0" borderId="1" xfId="1" applyFont="1" applyFill="1" applyBorder="1" applyAlignment="1">
      <alignment horizontal="center" vertical="center" wrapText="1"/>
    </xf>
    <xf numFmtId="0" fontId="15" fillId="0" borderId="1" xfId="1" applyFont="1" applyFill="1" applyBorder="1" applyAlignment="1">
      <alignment horizontal="center" vertical="center" wrapText="1"/>
    </xf>
    <xf numFmtId="0" fontId="9" fillId="6" borderId="2" xfId="1" applyFont="1" applyFill="1" applyBorder="1" applyAlignment="1">
      <alignment horizontal="center" vertical="center" wrapText="1"/>
    </xf>
    <xf numFmtId="0" fontId="9" fillId="6" borderId="10" xfId="1" applyFont="1" applyFill="1" applyBorder="1" applyAlignment="1">
      <alignment horizontal="center" vertical="center" wrapText="1"/>
    </xf>
    <xf numFmtId="0" fontId="15" fillId="7" borderId="2" xfId="1" applyFont="1" applyFill="1" applyBorder="1" applyAlignment="1">
      <alignment horizontal="center" vertical="center" wrapText="1"/>
    </xf>
    <xf numFmtId="0" fontId="15" fillId="7" borderId="10" xfId="1" applyFont="1" applyFill="1" applyBorder="1" applyAlignment="1">
      <alignment horizontal="center" vertical="center" wrapText="1"/>
    </xf>
    <xf numFmtId="0" fontId="15" fillId="6" borderId="2" xfId="1" applyFont="1" applyFill="1" applyBorder="1" applyAlignment="1">
      <alignment horizontal="center" vertical="center" wrapText="1"/>
    </xf>
    <xf numFmtId="0" fontId="15" fillId="6" borderId="10" xfId="1" applyFont="1" applyFill="1" applyBorder="1" applyAlignment="1">
      <alignment horizontal="center" vertical="center" wrapText="1"/>
    </xf>
    <xf numFmtId="10" fontId="9" fillId="2" borderId="1" xfId="1" applyNumberFormat="1" applyFont="1" applyFill="1" applyBorder="1" applyAlignment="1">
      <alignment horizontal="center" vertical="center" wrapText="1"/>
    </xf>
    <xf numFmtId="0" fontId="8" fillId="2" borderId="1" xfId="1" applyFont="1" applyFill="1" applyBorder="1" applyAlignment="1">
      <alignment vertical="center" wrapText="1"/>
    </xf>
    <xf numFmtId="0" fontId="15" fillId="6" borderId="2" xfId="1" applyFont="1" applyFill="1" applyBorder="1" applyAlignment="1">
      <alignment horizontal="justify" vertical="center" wrapText="1"/>
    </xf>
    <xf numFmtId="0" fontId="15" fillId="6" borderId="10" xfId="1" applyFont="1" applyFill="1" applyBorder="1" applyAlignment="1">
      <alignment horizontal="justify" vertical="center" wrapText="1"/>
    </xf>
    <xf numFmtId="0" fontId="15" fillId="0" borderId="1" xfId="1" applyFont="1" applyFill="1" applyBorder="1" applyAlignment="1">
      <alignment horizontal="justify" vertical="center" wrapText="1"/>
    </xf>
    <xf numFmtId="0" fontId="5" fillId="6" borderId="2" xfId="1" applyFont="1" applyFill="1" applyBorder="1" applyAlignment="1">
      <alignment horizontal="justify" vertical="center" wrapText="1"/>
    </xf>
    <xf numFmtId="0" fontId="5" fillId="6" borderId="10" xfId="1" applyFont="1" applyFill="1" applyBorder="1" applyAlignment="1">
      <alignment horizontal="justify" vertical="center" wrapText="1"/>
    </xf>
    <xf numFmtId="0" fontId="5" fillId="0" borderId="1" xfId="1" applyFont="1" applyFill="1" applyBorder="1" applyAlignment="1">
      <alignment horizontal="justify" vertical="center" wrapText="1"/>
    </xf>
    <xf numFmtId="0" fontId="9" fillId="2" borderId="0" xfId="1" applyFont="1" applyFill="1" applyAlignment="1">
      <alignment horizontal="left" vertical="center" wrapText="1"/>
    </xf>
    <xf numFmtId="165" fontId="15" fillId="3" borderId="1" xfId="1" applyNumberFormat="1" applyFont="1" applyFill="1" applyBorder="1" applyAlignment="1">
      <alignment horizontal="center" vertical="center" wrapText="1"/>
    </xf>
    <xf numFmtId="10" fontId="9" fillId="6" borderId="1" xfId="1" applyNumberFormat="1" applyFont="1" applyFill="1" applyBorder="1" applyAlignment="1">
      <alignment horizontal="center" vertical="center" wrapText="1"/>
    </xf>
    <xf numFmtId="0" fontId="15" fillId="3" borderId="1" xfId="1" applyFont="1" applyFill="1" applyBorder="1" applyAlignment="1">
      <alignment horizontal="center" vertical="center" wrapText="1"/>
    </xf>
    <xf numFmtId="4" fontId="15" fillId="3" borderId="1" xfId="1" applyNumberFormat="1" applyFont="1" applyFill="1" applyBorder="1" applyAlignment="1">
      <alignment horizontal="center" vertical="center" wrapText="1"/>
    </xf>
    <xf numFmtId="167" fontId="15" fillId="3" borderId="1" xfId="2" applyNumberFormat="1" applyFont="1" applyFill="1" applyBorder="1" applyAlignment="1">
      <alignment horizontal="center" vertical="center" wrapText="1"/>
    </xf>
    <xf numFmtId="3" fontId="15" fillId="3" borderId="1" xfId="1" applyNumberFormat="1" applyFont="1" applyFill="1" applyBorder="1" applyAlignment="1">
      <alignment horizontal="center" vertical="center" wrapText="1"/>
    </xf>
    <xf numFmtId="0" fontId="19" fillId="0" borderId="1" xfId="1" applyFont="1" applyFill="1" applyBorder="1" applyAlignment="1">
      <alignment horizontal="center" vertical="center" wrapText="1"/>
    </xf>
    <xf numFmtId="0" fontId="19" fillId="6" borderId="1" xfId="1" applyFont="1" applyFill="1" applyBorder="1" applyAlignment="1">
      <alignment horizontal="center" vertical="center" wrapText="1"/>
    </xf>
    <xf numFmtId="0" fontId="20" fillId="6" borderId="2" xfId="1" applyFont="1" applyFill="1" applyBorder="1" applyAlignment="1">
      <alignment horizontal="justify" vertical="center" wrapText="1"/>
    </xf>
    <xf numFmtId="0" fontId="20" fillId="6" borderId="10" xfId="1" applyFont="1" applyFill="1" applyBorder="1" applyAlignment="1">
      <alignment horizontal="justify" vertical="center" wrapText="1"/>
    </xf>
    <xf numFmtId="0" fontId="5" fillId="0" borderId="2" xfId="1" applyFont="1" applyFill="1" applyBorder="1" applyAlignment="1">
      <alignment horizontal="justify" vertical="center" wrapText="1"/>
    </xf>
    <xf numFmtId="0" fontId="5" fillId="0" borderId="10" xfId="1" applyFont="1" applyFill="1" applyBorder="1" applyAlignment="1">
      <alignment horizontal="justify" vertical="center" wrapText="1"/>
    </xf>
    <xf numFmtId="0" fontId="19" fillId="0" borderId="2" xfId="1" applyFont="1" applyFill="1" applyBorder="1" applyAlignment="1">
      <alignment horizontal="center" vertical="center" wrapText="1"/>
    </xf>
    <xf numFmtId="0" fontId="19" fillId="0" borderId="10" xfId="1" applyFont="1" applyFill="1" applyBorder="1" applyAlignment="1">
      <alignment horizontal="center" vertical="center" wrapText="1"/>
    </xf>
    <xf numFmtId="0" fontId="19" fillId="6" borderId="2" xfId="1" applyFont="1" applyFill="1" applyBorder="1" applyAlignment="1">
      <alignment horizontal="center" vertical="center" wrapText="1"/>
    </xf>
    <xf numFmtId="0" fontId="19" fillId="6" borderId="10" xfId="1" applyFont="1" applyFill="1" applyBorder="1" applyAlignment="1">
      <alignment horizontal="center" vertical="center" wrapText="1"/>
    </xf>
    <xf numFmtId="0" fontId="20" fillId="6" borderId="2" xfId="1" applyFont="1" applyFill="1" applyBorder="1" applyAlignment="1">
      <alignment horizontal="center" vertical="center" wrapText="1"/>
    </xf>
    <xf numFmtId="0" fontId="20" fillId="6" borderId="10" xfId="1" applyFont="1" applyFill="1" applyBorder="1" applyAlignment="1">
      <alignment horizontal="center" vertical="center" wrapText="1"/>
    </xf>
    <xf numFmtId="0" fontId="20" fillId="0" borderId="2" xfId="1" applyFont="1" applyFill="1" applyBorder="1" applyAlignment="1">
      <alignment horizontal="justify" vertical="center" wrapText="1"/>
    </xf>
    <xf numFmtId="0" fontId="20" fillId="0" borderId="10" xfId="1" applyFont="1" applyFill="1" applyBorder="1" applyAlignment="1">
      <alignment horizontal="justify" vertical="center" wrapText="1"/>
    </xf>
    <xf numFmtId="0" fontId="20" fillId="6" borderId="1" xfId="1" applyFont="1" applyFill="1" applyBorder="1" applyAlignment="1">
      <alignment horizontal="justify" vertical="center" wrapText="1"/>
    </xf>
    <xf numFmtId="0" fontId="5" fillId="6" borderId="3" xfId="1" applyFont="1" applyFill="1" applyBorder="1" applyAlignment="1">
      <alignment horizontal="justify" vertical="center" wrapText="1"/>
    </xf>
    <xf numFmtId="0" fontId="13" fillId="0" borderId="1" xfId="1" applyFont="1" applyFill="1" applyBorder="1" applyAlignment="1">
      <alignment horizontal="center" vertical="center" wrapText="1"/>
    </xf>
    <xf numFmtId="0" fontId="19" fillId="0" borderId="2" xfId="1" applyFont="1" applyFill="1" applyBorder="1" applyAlignment="1">
      <alignment horizontal="justify" vertical="center" wrapText="1"/>
    </xf>
    <xf numFmtId="0" fontId="19" fillId="0" borderId="10" xfId="1" applyFont="1" applyFill="1" applyBorder="1" applyAlignment="1">
      <alignment horizontal="justify" vertical="center" wrapText="1"/>
    </xf>
    <xf numFmtId="0" fontId="20" fillId="0" borderId="2" xfId="1" applyFont="1" applyFill="1" applyBorder="1" applyAlignment="1">
      <alignment horizontal="center" vertical="center" wrapText="1"/>
    </xf>
    <xf numFmtId="0" fontId="20" fillId="0" borderId="10" xfId="1" applyFont="1" applyFill="1" applyBorder="1" applyAlignment="1">
      <alignment horizontal="center" vertical="center" wrapText="1"/>
    </xf>
    <xf numFmtId="0" fontId="10" fillId="6" borderId="1" xfId="1" applyFont="1" applyFill="1" applyBorder="1" applyAlignment="1">
      <alignment horizontal="center" vertical="center" wrapText="1"/>
    </xf>
    <xf numFmtId="0" fontId="16" fillId="6" borderId="1" xfId="1" applyFont="1" applyFill="1" applyBorder="1" applyAlignment="1">
      <alignment horizontal="center" vertical="center" wrapText="1"/>
    </xf>
    <xf numFmtId="0" fontId="16" fillId="6" borderId="1" xfId="1" applyFont="1" applyFill="1" applyBorder="1" applyAlignment="1">
      <alignment horizontal="justify" vertical="center" wrapText="1"/>
    </xf>
    <xf numFmtId="0" fontId="21" fillId="6" borderId="1" xfId="1" applyFont="1" applyFill="1" applyBorder="1" applyAlignment="1">
      <alignment horizontal="justify" vertical="center" wrapText="1"/>
    </xf>
    <xf numFmtId="0" fontId="19" fillId="0" borderId="1" xfId="1" applyFont="1" applyFill="1" applyBorder="1" applyAlignment="1">
      <alignment horizontal="justify" vertical="center" wrapText="1"/>
    </xf>
    <xf numFmtId="0" fontId="20" fillId="0" borderId="1" xfId="1" applyFont="1" applyFill="1" applyBorder="1" applyAlignment="1">
      <alignment horizontal="justify" vertical="center" wrapText="1"/>
    </xf>
    <xf numFmtId="0" fontId="13" fillId="6" borderId="1" xfId="1" applyFont="1" applyFill="1" applyBorder="1" applyAlignment="1">
      <alignment horizontal="center" vertical="center" wrapText="1"/>
    </xf>
    <xf numFmtId="0" fontId="19" fillId="6" borderId="2" xfId="1" applyFont="1" applyFill="1" applyBorder="1" applyAlignment="1">
      <alignment horizontal="justify" vertical="center" wrapText="1"/>
    </xf>
    <xf numFmtId="0" fontId="19" fillId="6" borderId="10" xfId="1" applyFont="1" applyFill="1" applyBorder="1" applyAlignment="1">
      <alignment horizontal="justify" vertical="center" wrapText="1"/>
    </xf>
    <xf numFmtId="0" fontId="19" fillId="6" borderId="1" xfId="1" applyFont="1" applyFill="1" applyBorder="1" applyAlignment="1">
      <alignment horizontal="justify" vertical="center" wrapText="1"/>
    </xf>
    <xf numFmtId="0" fontId="9" fillId="6" borderId="1" xfId="1" applyFont="1" applyFill="1" applyBorder="1" applyAlignment="1">
      <alignment horizontal="center" vertical="center" wrapText="1"/>
    </xf>
    <xf numFmtId="0" fontId="15" fillId="6" borderId="1" xfId="1" applyFont="1" applyFill="1" applyBorder="1" applyAlignment="1">
      <alignment horizontal="center" vertical="center" wrapText="1"/>
    </xf>
    <xf numFmtId="0" fontId="15" fillId="0" borderId="2" xfId="1" applyFont="1" applyFill="1" applyBorder="1" applyAlignment="1">
      <alignment horizontal="justify" vertical="center" wrapText="1"/>
    </xf>
    <xf numFmtId="0" fontId="15" fillId="0" borderId="10" xfId="1" applyFont="1" applyFill="1" applyBorder="1" applyAlignment="1">
      <alignment horizontal="justify" vertical="center" wrapText="1"/>
    </xf>
    <xf numFmtId="0" fontId="15" fillId="0" borderId="2" xfId="1" applyFont="1" applyFill="1" applyBorder="1" applyAlignment="1">
      <alignment horizontal="center" vertical="center" wrapText="1"/>
    </xf>
    <xf numFmtId="0" fontId="15" fillId="0" borderId="10" xfId="1" applyFont="1" applyFill="1" applyBorder="1" applyAlignment="1">
      <alignment horizontal="center" vertical="center" wrapText="1"/>
    </xf>
    <xf numFmtId="0" fontId="5" fillId="0" borderId="2" xfId="1" applyFont="1" applyFill="1" applyBorder="1" applyAlignment="1">
      <alignment horizontal="center" vertical="center" wrapText="1"/>
    </xf>
    <xf numFmtId="0" fontId="5" fillId="0" borderId="10" xfId="1" applyFont="1" applyFill="1" applyBorder="1" applyAlignment="1">
      <alignment horizontal="center" vertical="center" wrapText="1"/>
    </xf>
    <xf numFmtId="0" fontId="9" fillId="2" borderId="1" xfId="1" applyFont="1" applyFill="1" applyBorder="1" applyAlignment="1">
      <alignment horizontal="left" vertical="center" wrapText="1"/>
    </xf>
    <xf numFmtId="166" fontId="15" fillId="3" borderId="1" xfId="1" applyNumberFormat="1" applyFont="1" applyFill="1" applyBorder="1" applyAlignment="1">
      <alignment horizontal="center" vertical="center" wrapText="1"/>
    </xf>
    <xf numFmtId="0" fontId="8" fillId="2" borderId="1" xfId="1" applyFont="1" applyFill="1" applyBorder="1" applyAlignment="1">
      <alignment horizontal="center" vertical="center" wrapText="1"/>
    </xf>
    <xf numFmtId="0" fontId="5" fillId="0" borderId="3" xfId="1" applyFont="1" applyFill="1" applyBorder="1" applyAlignment="1">
      <alignment horizontal="justify" vertical="center" wrapText="1"/>
    </xf>
    <xf numFmtId="0" fontId="7" fillId="2" borderId="4" xfId="1" applyFont="1" applyFill="1" applyBorder="1" applyAlignment="1">
      <alignment horizontal="center" vertical="center" wrapText="1"/>
    </xf>
    <xf numFmtId="0" fontId="7" fillId="2" borderId="5" xfId="1" applyFont="1" applyFill="1" applyBorder="1" applyAlignment="1">
      <alignment horizontal="center" vertical="center" wrapText="1"/>
    </xf>
    <xf numFmtId="0" fontId="7" fillId="2" borderId="12" xfId="1" applyFont="1" applyFill="1" applyBorder="1" applyAlignment="1">
      <alignment horizontal="center" vertical="center" wrapText="1"/>
    </xf>
    <xf numFmtId="0" fontId="7" fillId="2" borderId="6" xfId="1" applyFont="1" applyFill="1" applyBorder="1" applyAlignment="1">
      <alignment horizontal="center" vertical="center" wrapText="1"/>
    </xf>
    <xf numFmtId="0" fontId="7" fillId="2" borderId="0"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2" borderId="9" xfId="1" applyFont="1" applyFill="1" applyBorder="1" applyAlignment="1">
      <alignment horizontal="center" vertical="center" wrapText="1"/>
    </xf>
    <xf numFmtId="0" fontId="7" fillId="2" borderId="11" xfId="1" applyFont="1" applyFill="1" applyBorder="1" applyAlignment="1">
      <alignment horizontal="center" vertical="center" wrapText="1"/>
    </xf>
  </cellXfs>
  <cellStyles count="11">
    <cellStyle name="Millares" xfId="8" builtinId="3"/>
    <cellStyle name="Millares [0]" xfId="6" builtinId="6"/>
    <cellStyle name="Millares 2" xfId="4"/>
    <cellStyle name="Millares 2 2" xfId="7"/>
    <cellStyle name="Millares 3" xfId="5"/>
    <cellStyle name="Normal" xfId="0" builtinId="0"/>
    <cellStyle name="Normal 2" xfId="3"/>
    <cellStyle name="Normal 2 2" xfId="9"/>
    <cellStyle name="Normal 3" xfId="1"/>
    <cellStyle name="Porcentaje" xfId="10" builtinId="5"/>
    <cellStyle name="Porcentaje 2" xfId="2"/>
  </cellStyles>
  <dxfs count="0"/>
  <tableStyles count="0" defaultTableStyle="TableStyleMedium2" defaultPivotStyle="PivotStyleLight16"/>
  <colors>
    <mruColors>
      <color rgb="FFFFFF00"/>
      <color rgb="FF00FFFF"/>
      <color rgb="FFCC3300"/>
      <color rgb="FFFFFFCC"/>
      <color rgb="FFFFFF66"/>
      <color rgb="FFFFCC99"/>
      <color rgb="FF006600"/>
      <color rgb="FFFF505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340475</xdr:colOff>
      <xdr:row>1</xdr:row>
      <xdr:rowOff>82570</xdr:rowOff>
    </xdr:from>
    <xdr:to>
      <xdr:col>2</xdr:col>
      <xdr:colOff>103557</xdr:colOff>
      <xdr:row>4</xdr:row>
      <xdr:rowOff>237238</xdr:rowOff>
    </xdr:to>
    <xdr:pic>
      <xdr:nvPicPr>
        <xdr:cNvPr id="2" name="1 Imagen" descr="C:\Users\lcanaval\Backup 2016\Manual de Uso e Imagen Corporativa\Logo Biblioteca Departamental-01.png">
          <a:extLst>
            <a:ext uri="{FF2B5EF4-FFF2-40B4-BE49-F238E27FC236}">
              <a16:creationId xmlns=""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0475" y="270855"/>
          <a:ext cx="1354090" cy="1085017"/>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D99"/>
  <sheetViews>
    <sheetView tabSelected="1" zoomScale="80" zoomScaleNormal="80" zoomScaleSheetLayoutView="40" zoomScalePageLayoutView="50" workbookViewId="0">
      <pane ySplit="9" topLeftCell="A16" activePane="bottomLeft" state="frozen"/>
      <selection pane="bottomLeft" activeCell="I89" sqref="I89:I93"/>
    </sheetView>
  </sheetViews>
  <sheetFormatPr baseColWidth="10" defaultColWidth="11.42578125" defaultRowHeight="15" x14ac:dyDescent="0.25"/>
  <cols>
    <col min="1" max="1" width="5.7109375" style="19" customWidth="1"/>
    <col min="2" max="2" width="18.140625" style="40" customWidth="1"/>
    <col min="3" max="3" width="19.28515625" style="19" customWidth="1"/>
    <col min="4" max="4" width="23.5703125" style="25" customWidth="1"/>
    <col min="5" max="6" width="25.7109375" style="25" customWidth="1"/>
    <col min="7" max="7" width="7.7109375" style="25" customWidth="1"/>
    <col min="8" max="8" width="40.7109375" style="25" customWidth="1"/>
    <col min="9" max="9" width="70.7109375" style="25" customWidth="1"/>
    <col min="10" max="10" width="10.7109375" style="26" customWidth="1"/>
    <col min="11" max="11" width="55.7109375" style="25" customWidth="1"/>
    <col min="12" max="12" width="11.7109375" style="27" hidden="1" customWidth="1"/>
    <col min="13" max="13" width="11.7109375" style="18" hidden="1" customWidth="1"/>
    <col min="14" max="15" width="12.7109375" style="18" hidden="1" customWidth="1"/>
    <col min="16" max="16" width="11.7109375" style="18" hidden="1" customWidth="1"/>
    <col min="17" max="17" width="15.5703125" style="28" hidden="1" customWidth="1"/>
    <col min="18" max="19" width="15.7109375" style="29" hidden="1" customWidth="1"/>
    <col min="20" max="21" width="31.140625" style="29" hidden="1" customWidth="1"/>
    <col min="22" max="22" width="31.140625" style="80" hidden="1" customWidth="1"/>
    <col min="23" max="23" width="24.140625" style="29" hidden="1" customWidth="1"/>
    <col min="24" max="24" width="2.28515625" style="25" hidden="1" customWidth="1"/>
    <col min="25" max="35" width="2.28515625" style="19" hidden="1" customWidth="1"/>
    <col min="36" max="37" width="30.7109375" style="25" hidden="1" customWidth="1"/>
    <col min="38" max="38" width="29.85546875" style="30" hidden="1" customWidth="1"/>
    <col min="39" max="39" width="22.7109375" style="25" hidden="1" customWidth="1"/>
    <col min="40" max="40" width="8.7109375" style="16" customWidth="1"/>
    <col min="41" max="41" width="13.7109375" style="25" hidden="1" customWidth="1"/>
    <col min="42" max="42" width="17.42578125" style="25" hidden="1" customWidth="1"/>
    <col min="43" max="53" width="18.7109375" style="19" customWidth="1"/>
    <col min="54" max="54" width="22.42578125" style="19" customWidth="1"/>
    <col min="55" max="56" width="18.7109375" style="19" customWidth="1"/>
    <col min="57" max="57" width="11.42578125" style="19"/>
    <col min="58" max="58" width="17.28515625" style="19" bestFit="1" customWidth="1"/>
    <col min="59" max="16384" width="11.42578125" style="19"/>
  </cols>
  <sheetData>
    <row r="2" spans="1:56" ht="24.95" customHeight="1" x14ac:dyDescent="0.25">
      <c r="A2" s="217"/>
      <c r="B2" s="217"/>
      <c r="C2" s="217"/>
      <c r="D2" s="219" t="s">
        <v>111</v>
      </c>
      <c r="E2" s="220"/>
      <c r="F2" s="220"/>
      <c r="G2" s="220"/>
      <c r="H2" s="220"/>
      <c r="I2" s="220"/>
      <c r="J2" s="220"/>
      <c r="K2" s="220"/>
      <c r="L2" s="220"/>
      <c r="M2" s="220"/>
      <c r="N2" s="220"/>
      <c r="O2" s="220"/>
      <c r="P2" s="220"/>
      <c r="Q2" s="220"/>
      <c r="R2" s="220"/>
      <c r="S2" s="220"/>
      <c r="T2" s="220"/>
      <c r="U2" s="220"/>
      <c r="V2" s="220"/>
      <c r="W2" s="220"/>
      <c r="X2" s="220"/>
      <c r="Y2" s="220"/>
      <c r="Z2" s="220"/>
      <c r="AA2" s="220"/>
      <c r="AB2" s="220"/>
      <c r="AC2" s="220"/>
      <c r="AD2" s="220"/>
      <c r="AE2" s="220"/>
      <c r="AF2" s="220"/>
      <c r="AG2" s="220"/>
      <c r="AH2" s="220"/>
      <c r="AI2" s="220"/>
      <c r="AJ2" s="220"/>
      <c r="AK2" s="220"/>
      <c r="AL2" s="220"/>
      <c r="AM2" s="220"/>
      <c r="AN2" s="220"/>
      <c r="AO2" s="220"/>
      <c r="AP2" s="220"/>
      <c r="AQ2" s="220"/>
      <c r="AR2" s="220"/>
      <c r="AS2" s="220"/>
      <c r="AT2" s="220"/>
      <c r="AU2" s="220"/>
      <c r="AV2" s="220"/>
      <c r="AW2" s="220"/>
      <c r="AX2" s="220"/>
      <c r="AY2" s="220"/>
      <c r="AZ2" s="220"/>
      <c r="BA2" s="220"/>
      <c r="BB2" s="221"/>
      <c r="BC2" s="215" t="s">
        <v>93</v>
      </c>
      <c r="BD2" s="162"/>
    </row>
    <row r="3" spans="1:56" ht="24.95" customHeight="1" x14ac:dyDescent="0.25">
      <c r="A3" s="217"/>
      <c r="B3" s="217"/>
      <c r="C3" s="217"/>
      <c r="D3" s="222"/>
      <c r="E3" s="223"/>
      <c r="F3" s="223"/>
      <c r="G3" s="223"/>
      <c r="H3" s="223"/>
      <c r="I3" s="223"/>
      <c r="J3" s="223"/>
      <c r="K3" s="223"/>
      <c r="L3" s="223"/>
      <c r="M3" s="223"/>
      <c r="N3" s="223"/>
      <c r="O3" s="223"/>
      <c r="P3" s="223"/>
      <c r="Q3" s="223"/>
      <c r="R3" s="223"/>
      <c r="S3" s="223"/>
      <c r="T3" s="223"/>
      <c r="U3" s="223"/>
      <c r="V3" s="223"/>
      <c r="W3" s="223"/>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4"/>
      <c r="BC3" s="215" t="s">
        <v>94</v>
      </c>
      <c r="BD3" s="162"/>
    </row>
    <row r="4" spans="1:56" ht="24.95" customHeight="1" x14ac:dyDescent="0.25">
      <c r="A4" s="217"/>
      <c r="B4" s="217"/>
      <c r="C4" s="217"/>
      <c r="D4" s="222"/>
      <c r="E4" s="223"/>
      <c r="F4" s="223"/>
      <c r="G4" s="223"/>
      <c r="H4" s="223"/>
      <c r="I4" s="223"/>
      <c r="J4" s="223"/>
      <c r="K4" s="223"/>
      <c r="L4" s="223"/>
      <c r="M4" s="223"/>
      <c r="N4" s="223"/>
      <c r="O4" s="223"/>
      <c r="P4" s="223"/>
      <c r="Q4" s="223"/>
      <c r="R4" s="223"/>
      <c r="S4" s="223"/>
      <c r="T4" s="223"/>
      <c r="U4" s="223"/>
      <c r="V4" s="223"/>
      <c r="W4" s="223"/>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4"/>
      <c r="BC4" s="215" t="s">
        <v>95</v>
      </c>
      <c r="BD4" s="215"/>
    </row>
    <row r="5" spans="1:56" ht="24.95" customHeight="1" x14ac:dyDescent="0.25">
      <c r="A5" s="217"/>
      <c r="B5" s="217"/>
      <c r="C5" s="217"/>
      <c r="D5" s="225"/>
      <c r="E5" s="226"/>
      <c r="F5" s="226"/>
      <c r="G5" s="226"/>
      <c r="H5" s="226"/>
      <c r="I5" s="226"/>
      <c r="J5" s="226"/>
      <c r="K5" s="226"/>
      <c r="L5" s="226"/>
      <c r="M5" s="226"/>
      <c r="N5" s="226"/>
      <c r="O5" s="226"/>
      <c r="P5" s="226"/>
      <c r="Q5" s="226"/>
      <c r="R5" s="226"/>
      <c r="S5" s="226"/>
      <c r="T5" s="226"/>
      <c r="U5" s="226"/>
      <c r="V5" s="226"/>
      <c r="W5" s="226"/>
      <c r="X5" s="226"/>
      <c r="Y5" s="226"/>
      <c r="Z5" s="226"/>
      <c r="AA5" s="226"/>
      <c r="AB5" s="226"/>
      <c r="AC5" s="226"/>
      <c r="AD5" s="226"/>
      <c r="AE5" s="226"/>
      <c r="AF5" s="226"/>
      <c r="AG5" s="226"/>
      <c r="AH5" s="226"/>
      <c r="AI5" s="226"/>
      <c r="AJ5" s="226"/>
      <c r="AK5" s="226"/>
      <c r="AL5" s="226"/>
      <c r="AM5" s="226"/>
      <c r="AN5" s="226"/>
      <c r="AO5" s="226"/>
      <c r="AP5" s="226"/>
      <c r="AQ5" s="226"/>
      <c r="AR5" s="226"/>
      <c r="AS5" s="226"/>
      <c r="AT5" s="226"/>
      <c r="AU5" s="226"/>
      <c r="AV5" s="226"/>
      <c r="AW5" s="226"/>
      <c r="AX5" s="226"/>
      <c r="AY5" s="226"/>
      <c r="AZ5" s="226"/>
      <c r="BA5" s="226"/>
      <c r="BB5" s="227"/>
      <c r="BC5" s="215" t="s">
        <v>17</v>
      </c>
      <c r="BD5" s="162"/>
    </row>
    <row r="6" spans="1:56" x14ac:dyDescent="0.25">
      <c r="D6" s="20"/>
      <c r="E6" s="20"/>
      <c r="F6" s="20"/>
      <c r="G6" s="20"/>
      <c r="H6" s="20"/>
      <c r="I6" s="20"/>
      <c r="J6" s="21"/>
      <c r="K6" s="22"/>
      <c r="L6" s="23"/>
      <c r="M6" s="23"/>
      <c r="N6" s="23"/>
      <c r="O6" s="23"/>
      <c r="P6" s="23"/>
      <c r="Q6" s="24"/>
      <c r="R6" s="22"/>
      <c r="S6" s="22"/>
      <c r="T6" s="22"/>
      <c r="U6" s="22"/>
      <c r="V6" s="76"/>
      <c r="W6" s="22"/>
      <c r="X6" s="22"/>
      <c r="Y6" s="22"/>
      <c r="Z6" s="22"/>
      <c r="AA6" s="22"/>
      <c r="AB6" s="22"/>
      <c r="AC6" s="22"/>
      <c r="AD6" s="22"/>
      <c r="AE6" s="22"/>
      <c r="AF6" s="22"/>
      <c r="AG6" s="22"/>
      <c r="AH6" s="22"/>
      <c r="AI6" s="22"/>
      <c r="AJ6" s="22"/>
      <c r="AK6" s="22"/>
      <c r="AL6" s="22"/>
      <c r="AM6" s="22"/>
    </row>
    <row r="7" spans="1:56" s="31" customFormat="1" ht="14.25" customHeight="1" x14ac:dyDescent="0.25">
      <c r="A7" s="143" t="s">
        <v>18</v>
      </c>
      <c r="B7" s="143" t="s">
        <v>112</v>
      </c>
      <c r="C7" s="172" t="s">
        <v>30</v>
      </c>
      <c r="D7" s="172"/>
      <c r="E7" s="172"/>
      <c r="F7" s="172"/>
      <c r="G7" s="143" t="s">
        <v>113</v>
      </c>
      <c r="H7" s="172" t="s">
        <v>100</v>
      </c>
      <c r="I7" s="172"/>
      <c r="J7" s="175" t="s">
        <v>35</v>
      </c>
      <c r="K7" s="175"/>
      <c r="L7" s="175"/>
      <c r="M7" s="175"/>
      <c r="N7" s="175"/>
      <c r="O7" s="175"/>
      <c r="P7" s="175"/>
      <c r="Q7" s="175"/>
      <c r="R7" s="175"/>
      <c r="S7" s="175"/>
      <c r="T7" s="175"/>
      <c r="U7" s="175"/>
      <c r="V7" s="175"/>
      <c r="W7" s="175"/>
      <c r="X7" s="172" t="s">
        <v>5</v>
      </c>
      <c r="Y7" s="172"/>
      <c r="Z7" s="172"/>
      <c r="AA7" s="172"/>
      <c r="AB7" s="172"/>
      <c r="AC7" s="172"/>
      <c r="AD7" s="172"/>
      <c r="AE7" s="172"/>
      <c r="AF7" s="172"/>
      <c r="AG7" s="172"/>
      <c r="AH7" s="172"/>
      <c r="AI7" s="172"/>
      <c r="AJ7" s="172" t="s">
        <v>73</v>
      </c>
      <c r="AK7" s="172" t="s">
        <v>6</v>
      </c>
      <c r="AL7" s="174" t="s">
        <v>7</v>
      </c>
      <c r="AM7" s="174" t="s">
        <v>8</v>
      </c>
      <c r="AN7" s="173" t="s">
        <v>9</v>
      </c>
      <c r="AO7" s="172" t="s">
        <v>10</v>
      </c>
      <c r="AP7" s="151" t="s">
        <v>11</v>
      </c>
      <c r="AQ7" s="150" t="s">
        <v>39</v>
      </c>
      <c r="AR7" s="150"/>
      <c r="AS7" s="150"/>
      <c r="AT7" s="150"/>
      <c r="AU7" s="150"/>
      <c r="AV7" s="150"/>
      <c r="AW7" s="150"/>
      <c r="AX7" s="150"/>
      <c r="AY7" s="150"/>
      <c r="AZ7" s="150"/>
      <c r="BA7" s="150"/>
      <c r="BB7" s="150"/>
      <c r="BC7" s="150"/>
      <c r="BD7" s="150"/>
    </row>
    <row r="8" spans="1:56" s="31" customFormat="1" ht="14.25" customHeight="1" x14ac:dyDescent="0.25">
      <c r="A8" s="144"/>
      <c r="B8" s="144"/>
      <c r="C8" s="143" t="s">
        <v>29</v>
      </c>
      <c r="D8" s="143" t="s">
        <v>3</v>
      </c>
      <c r="E8" s="143" t="s">
        <v>31</v>
      </c>
      <c r="F8" s="143" t="s">
        <v>32</v>
      </c>
      <c r="G8" s="144"/>
      <c r="H8" s="143" t="s">
        <v>99</v>
      </c>
      <c r="I8" s="143" t="s">
        <v>101</v>
      </c>
      <c r="J8" s="147" t="s">
        <v>4</v>
      </c>
      <c r="K8" s="145" t="s">
        <v>36</v>
      </c>
      <c r="L8" s="170" t="s">
        <v>19</v>
      </c>
      <c r="M8" s="170"/>
      <c r="N8" s="170"/>
      <c r="O8" s="170"/>
      <c r="P8" s="170"/>
      <c r="Q8" s="170"/>
      <c r="R8" s="216" t="s">
        <v>21</v>
      </c>
      <c r="S8" s="216"/>
      <c r="T8" s="216" t="s">
        <v>37</v>
      </c>
      <c r="U8" s="216"/>
      <c r="V8" s="216"/>
      <c r="W8" s="216"/>
      <c r="X8" s="172"/>
      <c r="Y8" s="172"/>
      <c r="Z8" s="172"/>
      <c r="AA8" s="172"/>
      <c r="AB8" s="172"/>
      <c r="AC8" s="172"/>
      <c r="AD8" s="172"/>
      <c r="AE8" s="172"/>
      <c r="AF8" s="172"/>
      <c r="AG8" s="172"/>
      <c r="AH8" s="172"/>
      <c r="AI8" s="172"/>
      <c r="AJ8" s="172"/>
      <c r="AK8" s="172"/>
      <c r="AL8" s="174"/>
      <c r="AM8" s="174"/>
      <c r="AN8" s="173"/>
      <c r="AO8" s="172"/>
      <c r="AP8" s="151"/>
      <c r="AQ8" s="150"/>
      <c r="AR8" s="150"/>
      <c r="AS8" s="150"/>
      <c r="AT8" s="150"/>
      <c r="AU8" s="150"/>
      <c r="AV8" s="150"/>
      <c r="AW8" s="150"/>
      <c r="AX8" s="150"/>
      <c r="AY8" s="150"/>
      <c r="AZ8" s="150"/>
      <c r="BA8" s="150"/>
      <c r="BB8" s="150"/>
      <c r="BC8" s="150"/>
      <c r="BD8" s="150"/>
    </row>
    <row r="9" spans="1:56" s="32" customFormat="1" ht="85.5" x14ac:dyDescent="0.25">
      <c r="A9" s="144"/>
      <c r="B9" s="144"/>
      <c r="C9" s="144"/>
      <c r="D9" s="144"/>
      <c r="E9" s="144"/>
      <c r="F9" s="144"/>
      <c r="G9" s="144"/>
      <c r="H9" s="144"/>
      <c r="I9" s="144"/>
      <c r="J9" s="148"/>
      <c r="K9" s="146"/>
      <c r="L9" s="73" t="s">
        <v>25</v>
      </c>
      <c r="M9" s="73" t="s">
        <v>26</v>
      </c>
      <c r="N9" s="73" t="s">
        <v>27</v>
      </c>
      <c r="O9" s="73" t="s">
        <v>28</v>
      </c>
      <c r="P9" s="73" t="s">
        <v>24</v>
      </c>
      <c r="Q9" s="74" t="s">
        <v>20</v>
      </c>
      <c r="R9" s="75" t="s">
        <v>22</v>
      </c>
      <c r="S9" s="75" t="s">
        <v>23</v>
      </c>
      <c r="T9" s="38" t="s">
        <v>38</v>
      </c>
      <c r="U9" s="53" t="s">
        <v>114</v>
      </c>
      <c r="V9" s="77" t="s">
        <v>115</v>
      </c>
      <c r="W9" s="38" t="s">
        <v>116</v>
      </c>
      <c r="X9" s="172"/>
      <c r="Y9" s="172"/>
      <c r="Z9" s="172"/>
      <c r="AA9" s="172"/>
      <c r="AB9" s="172"/>
      <c r="AC9" s="172"/>
      <c r="AD9" s="172"/>
      <c r="AE9" s="172"/>
      <c r="AF9" s="172"/>
      <c r="AG9" s="172"/>
      <c r="AH9" s="172"/>
      <c r="AI9" s="172"/>
      <c r="AJ9" s="172"/>
      <c r="AK9" s="172"/>
      <c r="AL9" s="174"/>
      <c r="AM9" s="174"/>
      <c r="AN9" s="173"/>
      <c r="AO9" s="172"/>
      <c r="AP9" s="151"/>
      <c r="AQ9" s="39" t="s">
        <v>40</v>
      </c>
      <c r="AR9" s="39" t="s">
        <v>41</v>
      </c>
      <c r="AS9" s="39" t="s">
        <v>42</v>
      </c>
      <c r="AT9" s="39" t="s">
        <v>78</v>
      </c>
      <c r="AU9" s="39" t="s">
        <v>48</v>
      </c>
      <c r="AV9" s="39" t="s">
        <v>80</v>
      </c>
      <c r="AW9" s="39" t="s">
        <v>79</v>
      </c>
      <c r="AX9" s="39" t="s">
        <v>43</v>
      </c>
      <c r="AY9" s="39" t="s">
        <v>44</v>
      </c>
      <c r="AZ9" s="39" t="s">
        <v>45</v>
      </c>
      <c r="BA9" s="39" t="s">
        <v>46</v>
      </c>
      <c r="BB9" s="39" t="s">
        <v>47</v>
      </c>
      <c r="BC9" s="39" t="s">
        <v>81</v>
      </c>
      <c r="BD9" s="39" t="s">
        <v>82</v>
      </c>
    </row>
    <row r="10" spans="1:56" ht="85.5" customHeight="1" x14ac:dyDescent="0.25">
      <c r="A10" s="155">
        <v>1</v>
      </c>
      <c r="B10" s="163" t="s">
        <v>74</v>
      </c>
      <c r="C10" s="159" t="s">
        <v>102</v>
      </c>
      <c r="D10" s="157" t="s">
        <v>12</v>
      </c>
      <c r="E10" s="166" t="s">
        <v>33</v>
      </c>
      <c r="F10" s="166" t="s">
        <v>49</v>
      </c>
      <c r="G10" s="81">
        <v>1</v>
      </c>
      <c r="H10" s="166" t="s">
        <v>91</v>
      </c>
      <c r="I10" s="166" t="s">
        <v>92</v>
      </c>
      <c r="J10" s="82">
        <v>2</v>
      </c>
      <c r="K10" s="83" t="s">
        <v>103</v>
      </c>
      <c r="L10" s="84"/>
      <c r="M10" s="84"/>
      <c r="N10" s="84"/>
      <c r="O10" s="84"/>
      <c r="P10" s="85">
        <f>SUM(L10:O10)</f>
        <v>0</v>
      </c>
      <c r="Q10" s="86">
        <f t="shared" ref="Q10:Q93" si="0">IFERROR(P10/J10," ")</f>
        <v>0</v>
      </c>
      <c r="R10" s="87">
        <v>44928</v>
      </c>
      <c r="S10" s="87">
        <v>45291</v>
      </c>
      <c r="T10" s="88" t="s">
        <v>117</v>
      </c>
      <c r="U10" s="88" t="s">
        <v>118</v>
      </c>
      <c r="V10" s="89" t="s">
        <v>134</v>
      </c>
      <c r="W10" s="88" t="s">
        <v>119</v>
      </c>
      <c r="X10" s="90" t="s">
        <v>96</v>
      </c>
      <c r="Y10" s="91" t="s">
        <v>96</v>
      </c>
      <c r="Z10" s="91" t="s">
        <v>96</v>
      </c>
      <c r="AA10" s="91" t="s">
        <v>96</v>
      </c>
      <c r="AB10" s="91" t="s">
        <v>96</v>
      </c>
      <c r="AC10" s="91" t="s">
        <v>96</v>
      </c>
      <c r="AD10" s="91" t="s">
        <v>96</v>
      </c>
      <c r="AE10" s="91" t="s">
        <v>96</v>
      </c>
      <c r="AF10" s="91" t="s">
        <v>96</v>
      </c>
      <c r="AG10" s="91" t="s">
        <v>96</v>
      </c>
      <c r="AH10" s="91" t="s">
        <v>96</v>
      </c>
      <c r="AI10" s="91" t="s">
        <v>96</v>
      </c>
      <c r="AJ10" s="92"/>
      <c r="AK10" s="92"/>
      <c r="AL10" s="93"/>
      <c r="AM10" s="94"/>
      <c r="AN10" s="95">
        <v>0.1</v>
      </c>
      <c r="AO10" s="96">
        <f t="shared" ref="AO10:AO88" si="1">IFERROR(Q10*AN10," ")</f>
        <v>0</v>
      </c>
      <c r="AP10" s="152">
        <f>SUM(AO10:AO17)</f>
        <v>0</v>
      </c>
      <c r="AQ10" s="97" t="s">
        <v>66</v>
      </c>
      <c r="AR10" s="97" t="s">
        <v>66</v>
      </c>
      <c r="AS10" s="97" t="s">
        <v>66</v>
      </c>
      <c r="AT10" s="97" t="s">
        <v>66</v>
      </c>
      <c r="AU10" s="97" t="s">
        <v>66</v>
      </c>
      <c r="AV10" s="81"/>
      <c r="AW10" s="81"/>
      <c r="AX10" s="81"/>
      <c r="AY10" s="81"/>
      <c r="AZ10" s="81"/>
      <c r="BA10" s="81"/>
      <c r="BB10" s="81"/>
      <c r="BC10" s="81"/>
      <c r="BD10" s="81"/>
    </row>
    <row r="11" spans="1:56" ht="85.5" customHeight="1" x14ac:dyDescent="0.25">
      <c r="A11" s="156"/>
      <c r="B11" s="164"/>
      <c r="C11" s="160"/>
      <c r="D11" s="158"/>
      <c r="E11" s="167"/>
      <c r="F11" s="167"/>
      <c r="G11" s="81">
        <v>2</v>
      </c>
      <c r="H11" s="167"/>
      <c r="I11" s="167"/>
      <c r="J11" s="82">
        <v>1</v>
      </c>
      <c r="K11" s="83" t="s">
        <v>104</v>
      </c>
      <c r="L11" s="84"/>
      <c r="M11" s="84"/>
      <c r="N11" s="84"/>
      <c r="O11" s="84"/>
      <c r="P11" s="85">
        <f t="shared" ref="P11:P15" si="2">SUM(L11:O11)</f>
        <v>0</v>
      </c>
      <c r="Q11" s="86">
        <f t="shared" si="0"/>
        <v>0</v>
      </c>
      <c r="R11" s="87">
        <v>44928</v>
      </c>
      <c r="S11" s="87">
        <v>45291</v>
      </c>
      <c r="T11" s="88" t="s">
        <v>120</v>
      </c>
      <c r="U11" s="88" t="s">
        <v>133</v>
      </c>
      <c r="V11" s="89" t="s">
        <v>134</v>
      </c>
      <c r="W11" s="88" t="s">
        <v>119</v>
      </c>
      <c r="X11" s="90"/>
      <c r="Y11" s="91"/>
      <c r="Z11" s="91"/>
      <c r="AA11" s="91"/>
      <c r="AB11" s="91"/>
      <c r="AC11" s="91"/>
      <c r="AD11" s="91"/>
      <c r="AE11" s="91"/>
      <c r="AF11" s="91"/>
      <c r="AG11" s="91"/>
      <c r="AH11" s="91"/>
      <c r="AI11" s="91"/>
      <c r="AJ11" s="92"/>
      <c r="AK11" s="92"/>
      <c r="AL11" s="93"/>
      <c r="AM11" s="94"/>
      <c r="AN11" s="95">
        <v>0.1</v>
      </c>
      <c r="AO11" s="96">
        <f t="shared" si="1"/>
        <v>0</v>
      </c>
      <c r="AP11" s="149"/>
      <c r="AQ11" s="97" t="s">
        <v>66</v>
      </c>
      <c r="AR11" s="97" t="s">
        <v>66</v>
      </c>
      <c r="AS11" s="97" t="s">
        <v>66</v>
      </c>
      <c r="AT11" s="97" t="s">
        <v>66</v>
      </c>
      <c r="AU11" s="97" t="s">
        <v>66</v>
      </c>
      <c r="AV11" s="81"/>
      <c r="AW11" s="81"/>
      <c r="AX11" s="81"/>
      <c r="AY11" s="81"/>
      <c r="AZ11" s="81"/>
      <c r="BA11" s="81"/>
      <c r="BB11" s="81"/>
      <c r="BC11" s="81"/>
      <c r="BD11" s="81"/>
    </row>
    <row r="12" spans="1:56" ht="85.5" customHeight="1" x14ac:dyDescent="0.25">
      <c r="A12" s="156"/>
      <c r="B12" s="164"/>
      <c r="C12" s="160"/>
      <c r="D12" s="158"/>
      <c r="E12" s="167"/>
      <c r="F12" s="167"/>
      <c r="G12" s="81">
        <v>3</v>
      </c>
      <c r="H12" s="167"/>
      <c r="I12" s="167"/>
      <c r="J12" s="82">
        <v>2</v>
      </c>
      <c r="K12" s="83" t="s">
        <v>105</v>
      </c>
      <c r="L12" s="84"/>
      <c r="M12" s="84"/>
      <c r="N12" s="84"/>
      <c r="O12" s="84"/>
      <c r="P12" s="85">
        <f t="shared" si="2"/>
        <v>0</v>
      </c>
      <c r="Q12" s="86">
        <f t="shared" si="0"/>
        <v>0</v>
      </c>
      <c r="R12" s="87">
        <v>44928</v>
      </c>
      <c r="S12" s="87">
        <v>45291</v>
      </c>
      <c r="T12" s="88" t="s">
        <v>121</v>
      </c>
      <c r="U12" s="88" t="s">
        <v>122</v>
      </c>
      <c r="V12" s="89" t="s">
        <v>134</v>
      </c>
      <c r="W12" s="88" t="s">
        <v>119</v>
      </c>
      <c r="X12" s="90"/>
      <c r="Y12" s="91"/>
      <c r="Z12" s="91"/>
      <c r="AA12" s="91"/>
      <c r="AB12" s="91"/>
      <c r="AC12" s="91"/>
      <c r="AD12" s="91"/>
      <c r="AE12" s="91"/>
      <c r="AF12" s="91"/>
      <c r="AG12" s="91"/>
      <c r="AH12" s="91"/>
      <c r="AI12" s="91"/>
      <c r="AJ12" s="92"/>
      <c r="AK12" s="92"/>
      <c r="AL12" s="93"/>
      <c r="AM12" s="94"/>
      <c r="AN12" s="95">
        <v>0.15</v>
      </c>
      <c r="AO12" s="96">
        <f t="shared" si="1"/>
        <v>0</v>
      </c>
      <c r="AP12" s="149"/>
      <c r="AQ12" s="97" t="s">
        <v>66</v>
      </c>
      <c r="AR12" s="97" t="s">
        <v>66</v>
      </c>
      <c r="AS12" s="97" t="s">
        <v>66</v>
      </c>
      <c r="AT12" s="97" t="s">
        <v>66</v>
      </c>
      <c r="AU12" s="97" t="s">
        <v>66</v>
      </c>
      <c r="AV12" s="81"/>
      <c r="AW12" s="81"/>
      <c r="AX12" s="81"/>
      <c r="AY12" s="81"/>
      <c r="AZ12" s="81"/>
      <c r="BA12" s="81"/>
      <c r="BB12" s="81"/>
      <c r="BC12" s="81"/>
      <c r="BD12" s="81"/>
    </row>
    <row r="13" spans="1:56" ht="85.5" customHeight="1" x14ac:dyDescent="0.25">
      <c r="A13" s="156"/>
      <c r="B13" s="164"/>
      <c r="C13" s="160"/>
      <c r="D13" s="158"/>
      <c r="E13" s="167"/>
      <c r="F13" s="167"/>
      <c r="G13" s="81">
        <v>4</v>
      </c>
      <c r="H13" s="167"/>
      <c r="I13" s="167"/>
      <c r="J13" s="82">
        <v>2</v>
      </c>
      <c r="K13" s="83" t="s">
        <v>106</v>
      </c>
      <c r="L13" s="84"/>
      <c r="M13" s="84"/>
      <c r="N13" s="84"/>
      <c r="O13" s="84"/>
      <c r="P13" s="85">
        <f t="shared" si="2"/>
        <v>0</v>
      </c>
      <c r="Q13" s="86">
        <f t="shared" si="0"/>
        <v>0</v>
      </c>
      <c r="R13" s="87">
        <v>44928</v>
      </c>
      <c r="S13" s="87">
        <v>45291</v>
      </c>
      <c r="T13" s="88" t="s">
        <v>123</v>
      </c>
      <c r="U13" s="88" t="s">
        <v>124</v>
      </c>
      <c r="V13" s="89" t="s">
        <v>134</v>
      </c>
      <c r="W13" s="88" t="s">
        <v>119</v>
      </c>
      <c r="X13" s="90"/>
      <c r="Y13" s="91"/>
      <c r="Z13" s="91"/>
      <c r="AA13" s="91"/>
      <c r="AB13" s="91"/>
      <c r="AC13" s="91"/>
      <c r="AD13" s="91"/>
      <c r="AE13" s="91"/>
      <c r="AF13" s="91"/>
      <c r="AG13" s="91"/>
      <c r="AH13" s="91"/>
      <c r="AI13" s="91"/>
      <c r="AJ13" s="92"/>
      <c r="AK13" s="92"/>
      <c r="AL13" s="93"/>
      <c r="AM13" s="94"/>
      <c r="AN13" s="95">
        <v>0.1</v>
      </c>
      <c r="AO13" s="96">
        <f t="shared" si="1"/>
        <v>0</v>
      </c>
      <c r="AP13" s="149"/>
      <c r="AQ13" s="97" t="s">
        <v>66</v>
      </c>
      <c r="AR13" s="97" t="s">
        <v>66</v>
      </c>
      <c r="AS13" s="97" t="s">
        <v>66</v>
      </c>
      <c r="AT13" s="97" t="s">
        <v>66</v>
      </c>
      <c r="AU13" s="97" t="s">
        <v>66</v>
      </c>
      <c r="AV13" s="81"/>
      <c r="AW13" s="81"/>
      <c r="AX13" s="81"/>
      <c r="AY13" s="81"/>
      <c r="AZ13" s="81"/>
      <c r="BA13" s="81"/>
      <c r="BB13" s="81"/>
      <c r="BC13" s="81"/>
      <c r="BD13" s="81"/>
    </row>
    <row r="14" spans="1:56" ht="85.5" customHeight="1" x14ac:dyDescent="0.25">
      <c r="A14" s="156"/>
      <c r="B14" s="164"/>
      <c r="C14" s="160"/>
      <c r="D14" s="158"/>
      <c r="E14" s="167"/>
      <c r="F14" s="167"/>
      <c r="G14" s="81">
        <v>5</v>
      </c>
      <c r="H14" s="167"/>
      <c r="I14" s="167"/>
      <c r="J14" s="98">
        <v>35</v>
      </c>
      <c r="K14" s="99" t="s">
        <v>107</v>
      </c>
      <c r="L14" s="84"/>
      <c r="M14" s="84"/>
      <c r="N14" s="84"/>
      <c r="O14" s="84"/>
      <c r="P14" s="85">
        <f t="shared" si="2"/>
        <v>0</v>
      </c>
      <c r="Q14" s="86">
        <f t="shared" si="0"/>
        <v>0</v>
      </c>
      <c r="R14" s="87">
        <v>44928</v>
      </c>
      <c r="S14" s="87">
        <v>45291</v>
      </c>
      <c r="T14" s="88" t="s">
        <v>125</v>
      </c>
      <c r="U14" s="88" t="s">
        <v>126</v>
      </c>
      <c r="V14" s="89" t="s">
        <v>134</v>
      </c>
      <c r="W14" s="88" t="s">
        <v>119</v>
      </c>
      <c r="X14" s="90"/>
      <c r="Y14" s="91"/>
      <c r="Z14" s="91"/>
      <c r="AA14" s="91"/>
      <c r="AB14" s="91"/>
      <c r="AC14" s="91"/>
      <c r="AD14" s="91"/>
      <c r="AE14" s="91"/>
      <c r="AF14" s="91"/>
      <c r="AG14" s="91"/>
      <c r="AH14" s="91"/>
      <c r="AI14" s="91"/>
      <c r="AJ14" s="92"/>
      <c r="AK14" s="92"/>
      <c r="AL14" s="93"/>
      <c r="AM14" s="94"/>
      <c r="AN14" s="95">
        <v>0.1</v>
      </c>
      <c r="AO14" s="96">
        <f t="shared" si="1"/>
        <v>0</v>
      </c>
      <c r="AP14" s="149"/>
      <c r="AQ14" s="97" t="s">
        <v>66</v>
      </c>
      <c r="AR14" s="97" t="s">
        <v>66</v>
      </c>
      <c r="AS14" s="97" t="s">
        <v>66</v>
      </c>
      <c r="AT14" s="97" t="s">
        <v>66</v>
      </c>
      <c r="AU14" s="97" t="s">
        <v>66</v>
      </c>
      <c r="AV14" s="81"/>
      <c r="AW14" s="81"/>
      <c r="AX14" s="81"/>
      <c r="AY14" s="81"/>
      <c r="AZ14" s="81"/>
      <c r="BA14" s="81"/>
      <c r="BB14" s="81"/>
      <c r="BC14" s="81"/>
      <c r="BD14" s="81"/>
    </row>
    <row r="15" spans="1:56" ht="85.5" customHeight="1" x14ac:dyDescent="0.25">
      <c r="A15" s="156"/>
      <c r="B15" s="164"/>
      <c r="C15" s="160"/>
      <c r="D15" s="158"/>
      <c r="E15" s="167"/>
      <c r="F15" s="167"/>
      <c r="G15" s="81">
        <v>6</v>
      </c>
      <c r="H15" s="167"/>
      <c r="I15" s="167"/>
      <c r="J15" s="100">
        <v>30</v>
      </c>
      <c r="K15" s="101" t="s">
        <v>108</v>
      </c>
      <c r="L15" s="84"/>
      <c r="M15" s="84"/>
      <c r="N15" s="84"/>
      <c r="O15" s="84"/>
      <c r="P15" s="85">
        <f t="shared" si="2"/>
        <v>0</v>
      </c>
      <c r="Q15" s="86">
        <f t="shared" si="0"/>
        <v>0</v>
      </c>
      <c r="R15" s="87">
        <v>44928</v>
      </c>
      <c r="S15" s="87">
        <v>45291</v>
      </c>
      <c r="T15" s="88" t="s">
        <v>127</v>
      </c>
      <c r="U15" s="88" t="s">
        <v>128</v>
      </c>
      <c r="V15" s="89" t="s">
        <v>134</v>
      </c>
      <c r="W15" s="88" t="s">
        <v>119</v>
      </c>
      <c r="X15" s="90"/>
      <c r="Y15" s="91"/>
      <c r="Z15" s="91"/>
      <c r="AA15" s="91"/>
      <c r="AB15" s="91"/>
      <c r="AC15" s="91"/>
      <c r="AD15" s="91"/>
      <c r="AE15" s="91"/>
      <c r="AF15" s="91"/>
      <c r="AG15" s="91"/>
      <c r="AH15" s="91"/>
      <c r="AI15" s="91"/>
      <c r="AJ15" s="92"/>
      <c r="AK15" s="92"/>
      <c r="AL15" s="93"/>
      <c r="AM15" s="94"/>
      <c r="AN15" s="95">
        <v>0.15</v>
      </c>
      <c r="AO15" s="96">
        <f t="shared" si="1"/>
        <v>0</v>
      </c>
      <c r="AP15" s="149"/>
      <c r="AQ15" s="97" t="s">
        <v>66</v>
      </c>
      <c r="AR15" s="97" t="s">
        <v>66</v>
      </c>
      <c r="AS15" s="97" t="s">
        <v>66</v>
      </c>
      <c r="AT15" s="97" t="s">
        <v>66</v>
      </c>
      <c r="AU15" s="97" t="s">
        <v>66</v>
      </c>
      <c r="AV15" s="81"/>
      <c r="AW15" s="81"/>
      <c r="AX15" s="81"/>
      <c r="AY15" s="81"/>
      <c r="AZ15" s="81"/>
      <c r="BA15" s="81"/>
      <c r="BB15" s="81"/>
      <c r="BC15" s="81"/>
      <c r="BD15" s="81"/>
    </row>
    <row r="16" spans="1:56" ht="69" customHeight="1" x14ac:dyDescent="0.25">
      <c r="A16" s="156"/>
      <c r="B16" s="164"/>
      <c r="C16" s="160"/>
      <c r="D16" s="158"/>
      <c r="E16" s="167"/>
      <c r="F16" s="167"/>
      <c r="G16" s="81">
        <v>7</v>
      </c>
      <c r="H16" s="167"/>
      <c r="I16" s="167"/>
      <c r="J16" s="102">
        <v>30</v>
      </c>
      <c r="K16" s="101" t="s">
        <v>109</v>
      </c>
      <c r="L16" s="84"/>
      <c r="M16" s="84"/>
      <c r="N16" s="84"/>
      <c r="O16" s="84"/>
      <c r="P16" s="85">
        <f t="shared" ref="P16:P93" si="3">SUM(L16:O16)</f>
        <v>0</v>
      </c>
      <c r="Q16" s="86">
        <f t="shared" si="0"/>
        <v>0</v>
      </c>
      <c r="R16" s="87">
        <v>44928</v>
      </c>
      <c r="S16" s="87">
        <v>45291</v>
      </c>
      <c r="T16" s="88" t="s">
        <v>129</v>
      </c>
      <c r="U16" s="88" t="s">
        <v>130</v>
      </c>
      <c r="V16" s="89" t="s">
        <v>134</v>
      </c>
      <c r="W16" s="88" t="s">
        <v>119</v>
      </c>
      <c r="X16" s="90" t="s">
        <v>96</v>
      </c>
      <c r="Y16" s="91" t="s">
        <v>96</v>
      </c>
      <c r="Z16" s="91" t="s">
        <v>96</v>
      </c>
      <c r="AA16" s="91" t="s">
        <v>96</v>
      </c>
      <c r="AB16" s="91" t="s">
        <v>96</v>
      </c>
      <c r="AC16" s="91" t="s">
        <v>96</v>
      </c>
      <c r="AD16" s="91" t="s">
        <v>96</v>
      </c>
      <c r="AE16" s="91" t="s">
        <v>96</v>
      </c>
      <c r="AF16" s="91" t="s">
        <v>96</v>
      </c>
      <c r="AG16" s="91" t="s">
        <v>96</v>
      </c>
      <c r="AH16" s="91" t="s">
        <v>96</v>
      </c>
      <c r="AI16" s="91" t="s">
        <v>96</v>
      </c>
      <c r="AJ16" s="92"/>
      <c r="AK16" s="92"/>
      <c r="AL16" s="93"/>
      <c r="AM16" s="94"/>
      <c r="AN16" s="95">
        <v>0.15</v>
      </c>
      <c r="AO16" s="96">
        <f t="shared" si="1"/>
        <v>0</v>
      </c>
      <c r="AP16" s="149"/>
      <c r="AQ16" s="97" t="s">
        <v>66</v>
      </c>
      <c r="AR16" s="97" t="s">
        <v>66</v>
      </c>
      <c r="AS16" s="97" t="s">
        <v>66</v>
      </c>
      <c r="AT16" s="97" t="s">
        <v>66</v>
      </c>
      <c r="AU16" s="97" t="s">
        <v>66</v>
      </c>
      <c r="AV16" s="103"/>
      <c r="AW16" s="103"/>
      <c r="AX16" s="103"/>
      <c r="AY16" s="103"/>
      <c r="AZ16" s="103"/>
      <c r="BA16" s="103"/>
      <c r="BB16" s="103"/>
      <c r="BC16" s="103"/>
      <c r="BD16" s="103"/>
    </row>
    <row r="17" spans="1:56" ht="51" customHeight="1" x14ac:dyDescent="0.25">
      <c r="A17" s="156"/>
      <c r="B17" s="164"/>
      <c r="C17" s="160"/>
      <c r="D17" s="158"/>
      <c r="E17" s="167"/>
      <c r="F17" s="167"/>
      <c r="G17" s="81">
        <v>8</v>
      </c>
      <c r="H17" s="191"/>
      <c r="I17" s="191"/>
      <c r="J17" s="102">
        <v>1</v>
      </c>
      <c r="K17" s="101" t="s">
        <v>110</v>
      </c>
      <c r="L17" s="84"/>
      <c r="M17" s="84"/>
      <c r="N17" s="84"/>
      <c r="O17" s="84"/>
      <c r="P17" s="85">
        <f t="shared" si="3"/>
        <v>0</v>
      </c>
      <c r="Q17" s="86">
        <f t="shared" si="0"/>
        <v>0</v>
      </c>
      <c r="R17" s="87">
        <v>44928</v>
      </c>
      <c r="S17" s="87">
        <v>45291</v>
      </c>
      <c r="T17" s="104" t="s">
        <v>131</v>
      </c>
      <c r="U17" s="104" t="s">
        <v>132</v>
      </c>
      <c r="V17" s="89" t="s">
        <v>134</v>
      </c>
      <c r="W17" s="88" t="s">
        <v>119</v>
      </c>
      <c r="X17" s="90" t="s">
        <v>96</v>
      </c>
      <c r="Y17" s="91" t="s">
        <v>96</v>
      </c>
      <c r="Z17" s="91" t="s">
        <v>96</v>
      </c>
      <c r="AA17" s="91" t="s">
        <v>96</v>
      </c>
      <c r="AB17" s="91" t="s">
        <v>96</v>
      </c>
      <c r="AC17" s="91" t="s">
        <v>96</v>
      </c>
      <c r="AD17" s="91" t="s">
        <v>96</v>
      </c>
      <c r="AE17" s="91" t="s">
        <v>96</v>
      </c>
      <c r="AF17" s="91" t="s">
        <v>96</v>
      </c>
      <c r="AG17" s="91" t="s">
        <v>96</v>
      </c>
      <c r="AH17" s="91" t="s">
        <v>96</v>
      </c>
      <c r="AI17" s="91" t="s">
        <v>96</v>
      </c>
      <c r="AJ17" s="92"/>
      <c r="AK17" s="92"/>
      <c r="AL17" s="93"/>
      <c r="AM17" s="94"/>
      <c r="AN17" s="95">
        <v>0.15</v>
      </c>
      <c r="AO17" s="96">
        <f t="shared" si="1"/>
        <v>0</v>
      </c>
      <c r="AP17" s="149"/>
      <c r="AQ17" s="97" t="s">
        <v>66</v>
      </c>
      <c r="AR17" s="97" t="s">
        <v>66</v>
      </c>
      <c r="AS17" s="97" t="s">
        <v>66</v>
      </c>
      <c r="AT17" s="97" t="s">
        <v>66</v>
      </c>
      <c r="AU17" s="97" t="s">
        <v>66</v>
      </c>
      <c r="AV17" s="103"/>
      <c r="AW17" s="103"/>
      <c r="AX17" s="103"/>
      <c r="AY17" s="103"/>
      <c r="AZ17" s="103"/>
      <c r="BA17" s="103"/>
      <c r="BB17" s="103"/>
      <c r="BC17" s="103"/>
      <c r="BD17" s="103"/>
    </row>
    <row r="18" spans="1:56" ht="85.5" customHeight="1" x14ac:dyDescent="0.25">
      <c r="A18" s="153">
        <v>2</v>
      </c>
      <c r="B18" s="165" t="s">
        <v>74</v>
      </c>
      <c r="C18" s="154" t="s">
        <v>102</v>
      </c>
      <c r="D18" s="154" t="s">
        <v>83</v>
      </c>
      <c r="E18" s="168" t="s">
        <v>33</v>
      </c>
      <c r="F18" s="168" t="s">
        <v>50</v>
      </c>
      <c r="G18" s="55">
        <v>1</v>
      </c>
      <c r="H18" s="168" t="s">
        <v>91</v>
      </c>
      <c r="I18" s="168" t="s">
        <v>92</v>
      </c>
      <c r="J18" s="58">
        <v>1</v>
      </c>
      <c r="K18" s="57" t="s">
        <v>135</v>
      </c>
      <c r="L18" s="49"/>
      <c r="M18" s="49"/>
      <c r="N18" s="49"/>
      <c r="O18" s="49"/>
      <c r="P18" s="48">
        <f t="shared" si="3"/>
        <v>0</v>
      </c>
      <c r="Q18" s="33">
        <f t="shared" si="0"/>
        <v>0</v>
      </c>
      <c r="R18" s="2">
        <v>44928</v>
      </c>
      <c r="S18" s="2">
        <v>45291</v>
      </c>
      <c r="T18" s="138" t="s">
        <v>142</v>
      </c>
      <c r="U18" s="138" t="s">
        <v>143</v>
      </c>
      <c r="V18" s="139" t="s">
        <v>144</v>
      </c>
      <c r="W18" s="138" t="s">
        <v>119</v>
      </c>
      <c r="X18" s="41" t="s">
        <v>96</v>
      </c>
      <c r="Y18" s="42" t="s">
        <v>96</v>
      </c>
      <c r="Z18" s="42" t="s">
        <v>96</v>
      </c>
      <c r="AA18" s="42" t="s">
        <v>96</v>
      </c>
      <c r="AB18" s="42" t="s">
        <v>96</v>
      </c>
      <c r="AC18" s="42" t="s">
        <v>96</v>
      </c>
      <c r="AD18" s="42" t="s">
        <v>96</v>
      </c>
      <c r="AE18" s="42" t="s">
        <v>96</v>
      </c>
      <c r="AF18" s="42" t="s">
        <v>96</v>
      </c>
      <c r="AG18" s="42" t="s">
        <v>96</v>
      </c>
      <c r="AH18" s="42" t="s">
        <v>96</v>
      </c>
      <c r="AI18" s="42" t="s">
        <v>96</v>
      </c>
      <c r="AJ18" s="52"/>
      <c r="AK18" s="52"/>
      <c r="AL18" s="12"/>
      <c r="AM18" s="7"/>
      <c r="AN18" s="9">
        <v>0.1</v>
      </c>
      <c r="AO18" s="1">
        <f t="shared" si="1"/>
        <v>0</v>
      </c>
      <c r="AP18" s="161">
        <f>SUM(AO18:AO24)</f>
        <v>0</v>
      </c>
      <c r="AQ18" s="17" t="s">
        <v>66</v>
      </c>
      <c r="AR18" s="17" t="s">
        <v>66</v>
      </c>
      <c r="AS18" s="17" t="s">
        <v>66</v>
      </c>
      <c r="AT18" s="17" t="s">
        <v>66</v>
      </c>
      <c r="AU18" s="17" t="s">
        <v>66</v>
      </c>
      <c r="AV18" s="54"/>
      <c r="AW18" s="54"/>
      <c r="AX18" s="54"/>
      <c r="AY18" s="54"/>
      <c r="AZ18" s="54"/>
      <c r="BA18" s="54"/>
      <c r="BB18" s="54"/>
      <c r="BC18" s="54"/>
      <c r="BD18" s="54"/>
    </row>
    <row r="19" spans="1:56" ht="85.5" customHeight="1" x14ac:dyDescent="0.25">
      <c r="A19" s="153"/>
      <c r="B19" s="165"/>
      <c r="C19" s="154"/>
      <c r="D19" s="154"/>
      <c r="E19" s="168"/>
      <c r="F19" s="168"/>
      <c r="G19" s="55"/>
      <c r="H19" s="168"/>
      <c r="I19" s="168"/>
      <c r="J19" s="58">
        <v>50</v>
      </c>
      <c r="K19" s="57" t="s">
        <v>136</v>
      </c>
      <c r="L19" s="49"/>
      <c r="M19" s="49"/>
      <c r="N19" s="49"/>
      <c r="O19" s="49"/>
      <c r="P19" s="48">
        <f t="shared" si="3"/>
        <v>0</v>
      </c>
      <c r="Q19" s="33">
        <f t="shared" si="0"/>
        <v>0</v>
      </c>
      <c r="R19" s="2">
        <v>44928</v>
      </c>
      <c r="S19" s="2">
        <v>45291</v>
      </c>
      <c r="T19" s="138" t="s">
        <v>145</v>
      </c>
      <c r="U19" s="138" t="s">
        <v>146</v>
      </c>
      <c r="V19" s="139" t="s">
        <v>144</v>
      </c>
      <c r="W19" s="138" t="s">
        <v>119</v>
      </c>
      <c r="X19" s="41"/>
      <c r="Y19" s="42"/>
      <c r="Z19" s="42"/>
      <c r="AA19" s="42"/>
      <c r="AB19" s="42"/>
      <c r="AC19" s="42"/>
      <c r="AD19" s="42"/>
      <c r="AE19" s="42"/>
      <c r="AF19" s="42"/>
      <c r="AG19" s="42"/>
      <c r="AH19" s="42"/>
      <c r="AI19" s="42"/>
      <c r="AJ19" s="52"/>
      <c r="AK19" s="52"/>
      <c r="AL19" s="12"/>
      <c r="AM19" s="7"/>
      <c r="AN19" s="9">
        <v>0.15</v>
      </c>
      <c r="AO19" s="1">
        <f t="shared" si="1"/>
        <v>0</v>
      </c>
      <c r="AP19" s="161"/>
      <c r="AQ19" s="17" t="s">
        <v>66</v>
      </c>
      <c r="AR19" s="17" t="s">
        <v>66</v>
      </c>
      <c r="AS19" s="17" t="s">
        <v>66</v>
      </c>
      <c r="AT19" s="17" t="s">
        <v>66</v>
      </c>
      <c r="AU19" s="17" t="s">
        <v>66</v>
      </c>
      <c r="AV19" s="54"/>
      <c r="AW19" s="54"/>
      <c r="AX19" s="54"/>
      <c r="AY19" s="54"/>
      <c r="AZ19" s="54"/>
      <c r="BA19" s="54"/>
      <c r="BB19" s="54"/>
      <c r="BC19" s="54"/>
      <c r="BD19" s="54"/>
    </row>
    <row r="20" spans="1:56" ht="85.5" customHeight="1" x14ac:dyDescent="0.25">
      <c r="A20" s="153"/>
      <c r="B20" s="165"/>
      <c r="C20" s="154"/>
      <c r="D20" s="154"/>
      <c r="E20" s="168"/>
      <c r="F20" s="168"/>
      <c r="G20" s="55"/>
      <c r="H20" s="168"/>
      <c r="I20" s="168"/>
      <c r="J20" s="58">
        <v>10</v>
      </c>
      <c r="K20" s="57" t="s">
        <v>137</v>
      </c>
      <c r="L20" s="49"/>
      <c r="M20" s="49"/>
      <c r="N20" s="49"/>
      <c r="O20" s="49"/>
      <c r="P20" s="48">
        <f t="shared" si="3"/>
        <v>0</v>
      </c>
      <c r="Q20" s="33">
        <f t="shared" si="0"/>
        <v>0</v>
      </c>
      <c r="R20" s="2">
        <v>44928</v>
      </c>
      <c r="S20" s="2">
        <v>45291</v>
      </c>
      <c r="T20" s="138" t="s">
        <v>147</v>
      </c>
      <c r="U20" s="138" t="s">
        <v>148</v>
      </c>
      <c r="V20" s="139" t="s">
        <v>144</v>
      </c>
      <c r="W20" s="138" t="s">
        <v>119</v>
      </c>
      <c r="X20" s="41"/>
      <c r="Y20" s="42"/>
      <c r="Z20" s="42"/>
      <c r="AA20" s="42"/>
      <c r="AB20" s="42"/>
      <c r="AC20" s="42"/>
      <c r="AD20" s="42"/>
      <c r="AE20" s="42"/>
      <c r="AF20" s="42"/>
      <c r="AG20" s="42"/>
      <c r="AH20" s="42"/>
      <c r="AI20" s="42"/>
      <c r="AJ20" s="52"/>
      <c r="AK20" s="52"/>
      <c r="AL20" s="12"/>
      <c r="AM20" s="7"/>
      <c r="AN20" s="9">
        <v>0.2</v>
      </c>
      <c r="AO20" s="1">
        <f t="shared" si="1"/>
        <v>0</v>
      </c>
      <c r="AP20" s="161"/>
      <c r="AQ20" s="17" t="s">
        <v>66</v>
      </c>
      <c r="AR20" s="17" t="s">
        <v>66</v>
      </c>
      <c r="AS20" s="17" t="s">
        <v>66</v>
      </c>
      <c r="AT20" s="17" t="s">
        <v>66</v>
      </c>
      <c r="AU20" s="17" t="s">
        <v>66</v>
      </c>
      <c r="AV20" s="54"/>
      <c r="AW20" s="54"/>
      <c r="AX20" s="54"/>
      <c r="AY20" s="54"/>
      <c r="AZ20" s="54"/>
      <c r="BA20" s="54"/>
      <c r="BB20" s="54"/>
      <c r="BC20" s="54"/>
      <c r="BD20" s="54"/>
    </row>
    <row r="21" spans="1:56" ht="85.5" customHeight="1" x14ac:dyDescent="0.25">
      <c r="A21" s="153"/>
      <c r="B21" s="165"/>
      <c r="C21" s="154"/>
      <c r="D21" s="154"/>
      <c r="E21" s="168"/>
      <c r="F21" s="168"/>
      <c r="G21" s="55"/>
      <c r="H21" s="168"/>
      <c r="I21" s="168"/>
      <c r="J21" s="58">
        <v>20</v>
      </c>
      <c r="K21" s="57" t="s">
        <v>138</v>
      </c>
      <c r="L21" s="49"/>
      <c r="M21" s="49"/>
      <c r="N21" s="49"/>
      <c r="O21" s="49"/>
      <c r="P21" s="48">
        <f t="shared" si="3"/>
        <v>0</v>
      </c>
      <c r="Q21" s="33">
        <f t="shared" si="0"/>
        <v>0</v>
      </c>
      <c r="R21" s="2">
        <v>44928</v>
      </c>
      <c r="S21" s="2">
        <v>45291</v>
      </c>
      <c r="T21" s="138" t="s">
        <v>149</v>
      </c>
      <c r="U21" s="138" t="s">
        <v>150</v>
      </c>
      <c r="V21" s="139" t="s">
        <v>144</v>
      </c>
      <c r="W21" s="138" t="s">
        <v>119</v>
      </c>
      <c r="X21" s="41"/>
      <c r="Y21" s="42"/>
      <c r="Z21" s="42"/>
      <c r="AA21" s="42"/>
      <c r="AB21" s="42"/>
      <c r="AC21" s="42"/>
      <c r="AD21" s="42"/>
      <c r="AE21" s="42"/>
      <c r="AF21" s="42"/>
      <c r="AG21" s="42"/>
      <c r="AH21" s="42"/>
      <c r="AI21" s="42"/>
      <c r="AJ21" s="52"/>
      <c r="AK21" s="52"/>
      <c r="AL21" s="12"/>
      <c r="AM21" s="7"/>
      <c r="AN21" s="9">
        <v>0.15</v>
      </c>
      <c r="AO21" s="1">
        <f t="shared" si="1"/>
        <v>0</v>
      </c>
      <c r="AP21" s="161"/>
      <c r="AQ21" s="17" t="s">
        <v>66</v>
      </c>
      <c r="AR21" s="17" t="s">
        <v>66</v>
      </c>
      <c r="AS21" s="17" t="s">
        <v>66</v>
      </c>
      <c r="AT21" s="17" t="s">
        <v>66</v>
      </c>
      <c r="AU21" s="17" t="s">
        <v>66</v>
      </c>
      <c r="AV21" s="54"/>
      <c r="AW21" s="54"/>
      <c r="AX21" s="54"/>
      <c r="AY21" s="54"/>
      <c r="AZ21" s="54"/>
      <c r="BA21" s="54"/>
      <c r="BB21" s="54"/>
      <c r="BC21" s="54"/>
      <c r="BD21" s="54"/>
    </row>
    <row r="22" spans="1:56" ht="85.5" customHeight="1" x14ac:dyDescent="0.25">
      <c r="A22" s="153"/>
      <c r="B22" s="165"/>
      <c r="C22" s="154"/>
      <c r="D22" s="154"/>
      <c r="E22" s="168"/>
      <c r="F22" s="168"/>
      <c r="G22" s="55"/>
      <c r="H22" s="168"/>
      <c r="I22" s="168"/>
      <c r="J22" s="58">
        <v>90</v>
      </c>
      <c r="K22" s="57" t="s">
        <v>139</v>
      </c>
      <c r="L22" s="49"/>
      <c r="M22" s="49"/>
      <c r="N22" s="49"/>
      <c r="O22" s="49"/>
      <c r="P22" s="48">
        <f t="shared" si="3"/>
        <v>0</v>
      </c>
      <c r="Q22" s="33">
        <f t="shared" si="0"/>
        <v>0</v>
      </c>
      <c r="R22" s="2">
        <v>44928</v>
      </c>
      <c r="S22" s="2">
        <v>45291</v>
      </c>
      <c r="T22" s="138" t="s">
        <v>151</v>
      </c>
      <c r="U22" s="138" t="s">
        <v>152</v>
      </c>
      <c r="V22" s="139" t="s">
        <v>144</v>
      </c>
      <c r="W22" s="138" t="s">
        <v>119</v>
      </c>
      <c r="X22" s="41"/>
      <c r="Y22" s="42"/>
      <c r="Z22" s="42"/>
      <c r="AA22" s="42"/>
      <c r="AB22" s="42"/>
      <c r="AC22" s="42"/>
      <c r="AD22" s="42"/>
      <c r="AE22" s="42"/>
      <c r="AF22" s="42"/>
      <c r="AG22" s="42"/>
      <c r="AH22" s="42"/>
      <c r="AI22" s="42"/>
      <c r="AJ22" s="52"/>
      <c r="AK22" s="52"/>
      <c r="AL22" s="12"/>
      <c r="AM22" s="7"/>
      <c r="AN22" s="9">
        <v>0.2</v>
      </c>
      <c r="AO22" s="1">
        <f t="shared" si="1"/>
        <v>0</v>
      </c>
      <c r="AP22" s="161"/>
      <c r="AQ22" s="17" t="s">
        <v>66</v>
      </c>
      <c r="AR22" s="17" t="s">
        <v>66</v>
      </c>
      <c r="AS22" s="17" t="s">
        <v>66</v>
      </c>
      <c r="AT22" s="17" t="s">
        <v>66</v>
      </c>
      <c r="AU22" s="17" t="s">
        <v>66</v>
      </c>
      <c r="AV22" s="54"/>
      <c r="AW22" s="54"/>
      <c r="AX22" s="54"/>
      <c r="AY22" s="54"/>
      <c r="AZ22" s="54"/>
      <c r="BA22" s="54"/>
      <c r="BB22" s="54"/>
      <c r="BC22" s="54"/>
      <c r="BD22" s="54"/>
    </row>
    <row r="23" spans="1:56" ht="85.5" customHeight="1" x14ac:dyDescent="0.25">
      <c r="A23" s="153"/>
      <c r="B23" s="165"/>
      <c r="C23" s="154"/>
      <c r="D23" s="154"/>
      <c r="E23" s="168"/>
      <c r="F23" s="168"/>
      <c r="G23" s="55"/>
      <c r="H23" s="168"/>
      <c r="I23" s="168"/>
      <c r="J23" s="58">
        <v>10</v>
      </c>
      <c r="K23" s="57" t="s">
        <v>140</v>
      </c>
      <c r="L23" s="49"/>
      <c r="M23" s="49"/>
      <c r="N23" s="49"/>
      <c r="O23" s="49"/>
      <c r="P23" s="48">
        <f t="shared" si="3"/>
        <v>0</v>
      </c>
      <c r="Q23" s="33">
        <f t="shared" si="0"/>
        <v>0</v>
      </c>
      <c r="R23" s="2">
        <v>44928</v>
      </c>
      <c r="S23" s="2">
        <v>45291</v>
      </c>
      <c r="T23" s="138" t="s">
        <v>153</v>
      </c>
      <c r="U23" s="138" t="s">
        <v>154</v>
      </c>
      <c r="V23" s="139" t="s">
        <v>144</v>
      </c>
      <c r="W23" s="138" t="s">
        <v>119</v>
      </c>
      <c r="X23" s="41"/>
      <c r="Y23" s="42"/>
      <c r="Z23" s="42"/>
      <c r="AA23" s="42"/>
      <c r="AB23" s="42"/>
      <c r="AC23" s="42"/>
      <c r="AD23" s="42"/>
      <c r="AE23" s="42"/>
      <c r="AF23" s="42"/>
      <c r="AG23" s="42"/>
      <c r="AH23" s="42"/>
      <c r="AI23" s="42"/>
      <c r="AJ23" s="52"/>
      <c r="AK23" s="52"/>
      <c r="AL23" s="12"/>
      <c r="AM23" s="7"/>
      <c r="AN23" s="9">
        <v>0.1</v>
      </c>
      <c r="AO23" s="1">
        <f t="shared" si="1"/>
        <v>0</v>
      </c>
      <c r="AP23" s="161"/>
      <c r="AQ23" s="17" t="s">
        <v>66</v>
      </c>
      <c r="AR23" s="17" t="s">
        <v>66</v>
      </c>
      <c r="AS23" s="17" t="s">
        <v>66</v>
      </c>
      <c r="AT23" s="17" t="s">
        <v>66</v>
      </c>
      <c r="AU23" s="17" t="s">
        <v>66</v>
      </c>
      <c r="AV23" s="54"/>
      <c r="AW23" s="54"/>
      <c r="AX23" s="54"/>
      <c r="AY23" s="54"/>
      <c r="AZ23" s="54"/>
      <c r="BA23" s="54"/>
      <c r="BB23" s="54"/>
      <c r="BC23" s="54"/>
      <c r="BD23" s="54"/>
    </row>
    <row r="24" spans="1:56" ht="53.25" customHeight="1" x14ac:dyDescent="0.25">
      <c r="A24" s="153"/>
      <c r="B24" s="165"/>
      <c r="C24" s="154"/>
      <c r="D24" s="154"/>
      <c r="E24" s="168"/>
      <c r="F24" s="168"/>
      <c r="G24" s="55">
        <v>2</v>
      </c>
      <c r="H24" s="168"/>
      <c r="I24" s="168"/>
      <c r="J24" s="54">
        <v>1</v>
      </c>
      <c r="K24" s="52" t="s">
        <v>141</v>
      </c>
      <c r="L24" s="49"/>
      <c r="M24" s="49"/>
      <c r="N24" s="49"/>
      <c r="O24" s="49"/>
      <c r="P24" s="48">
        <f t="shared" si="3"/>
        <v>0</v>
      </c>
      <c r="Q24" s="33">
        <f t="shared" si="0"/>
        <v>0</v>
      </c>
      <c r="R24" s="2">
        <v>44928</v>
      </c>
      <c r="S24" s="2">
        <v>45291</v>
      </c>
      <c r="T24" s="43" t="s">
        <v>155</v>
      </c>
      <c r="U24" s="43" t="s">
        <v>156</v>
      </c>
      <c r="V24" s="79" t="s">
        <v>144</v>
      </c>
      <c r="W24" s="44" t="s">
        <v>119</v>
      </c>
      <c r="X24" s="41" t="s">
        <v>96</v>
      </c>
      <c r="Y24" s="42" t="s">
        <v>96</v>
      </c>
      <c r="Z24" s="42" t="s">
        <v>96</v>
      </c>
      <c r="AA24" s="42" t="s">
        <v>96</v>
      </c>
      <c r="AB24" s="42" t="s">
        <v>96</v>
      </c>
      <c r="AC24" s="42" t="s">
        <v>96</v>
      </c>
      <c r="AD24" s="42" t="s">
        <v>96</v>
      </c>
      <c r="AE24" s="42" t="s">
        <v>96</v>
      </c>
      <c r="AF24" s="42" t="s">
        <v>96</v>
      </c>
      <c r="AG24" s="42" t="s">
        <v>96</v>
      </c>
      <c r="AH24" s="42" t="s">
        <v>96</v>
      </c>
      <c r="AI24" s="42" t="s">
        <v>96</v>
      </c>
      <c r="AJ24" s="52"/>
      <c r="AK24" s="52"/>
      <c r="AL24" s="12"/>
      <c r="AM24" s="7"/>
      <c r="AN24" s="9">
        <v>0.1</v>
      </c>
      <c r="AO24" s="1">
        <f t="shared" si="1"/>
        <v>0</v>
      </c>
      <c r="AP24" s="162"/>
      <c r="AQ24" s="17" t="s">
        <v>66</v>
      </c>
      <c r="AR24" s="17" t="s">
        <v>66</v>
      </c>
      <c r="AS24" s="17" t="s">
        <v>66</v>
      </c>
      <c r="AT24" s="17" t="s">
        <v>66</v>
      </c>
      <c r="AU24" s="17" t="s">
        <v>66</v>
      </c>
      <c r="AV24" s="54"/>
      <c r="AW24" s="54"/>
      <c r="AX24" s="54"/>
      <c r="AY24" s="54"/>
      <c r="AZ24" s="54"/>
      <c r="BA24" s="54"/>
      <c r="BB24" s="54"/>
      <c r="BC24" s="54"/>
      <c r="BD24" s="54"/>
    </row>
    <row r="25" spans="1:56" ht="102.75" customHeight="1" x14ac:dyDescent="0.25">
      <c r="A25" s="156">
        <v>3</v>
      </c>
      <c r="B25" s="164" t="s">
        <v>74</v>
      </c>
      <c r="C25" s="160" t="s">
        <v>102</v>
      </c>
      <c r="D25" s="160" t="s">
        <v>0</v>
      </c>
      <c r="E25" s="167" t="s">
        <v>33</v>
      </c>
      <c r="F25" s="167" t="s">
        <v>34</v>
      </c>
      <c r="G25" s="124">
        <v>1</v>
      </c>
      <c r="H25" s="167" t="s">
        <v>91</v>
      </c>
      <c r="I25" s="167" t="s">
        <v>92</v>
      </c>
      <c r="J25" s="140">
        <v>0.05</v>
      </c>
      <c r="K25" s="111" t="s">
        <v>157</v>
      </c>
      <c r="L25" s="135"/>
      <c r="M25" s="135"/>
      <c r="N25" s="135"/>
      <c r="O25" s="135"/>
      <c r="P25" s="125">
        <f t="shared" si="3"/>
        <v>0</v>
      </c>
      <c r="Q25" s="126">
        <f t="shared" si="0"/>
        <v>0</v>
      </c>
      <c r="R25" s="127">
        <v>44928</v>
      </c>
      <c r="S25" s="127">
        <v>45291</v>
      </c>
      <c r="T25" s="128" t="s">
        <v>160</v>
      </c>
      <c r="U25" s="128" t="s">
        <v>165</v>
      </c>
      <c r="V25" s="129" t="s">
        <v>161</v>
      </c>
      <c r="W25" s="128" t="s">
        <v>119</v>
      </c>
      <c r="X25" s="130" t="s">
        <v>96</v>
      </c>
      <c r="Y25" s="131" t="s">
        <v>96</v>
      </c>
      <c r="Z25" s="131" t="s">
        <v>96</v>
      </c>
      <c r="AA25" s="131" t="s">
        <v>96</v>
      </c>
      <c r="AB25" s="131" t="s">
        <v>96</v>
      </c>
      <c r="AC25" s="131" t="s">
        <v>96</v>
      </c>
      <c r="AD25" s="131" t="s">
        <v>96</v>
      </c>
      <c r="AE25" s="131" t="s">
        <v>96</v>
      </c>
      <c r="AF25" s="131" t="s">
        <v>96</v>
      </c>
      <c r="AG25" s="131" t="s">
        <v>96</v>
      </c>
      <c r="AH25" s="131" t="s">
        <v>96</v>
      </c>
      <c r="AI25" s="131" t="s">
        <v>96</v>
      </c>
      <c r="AJ25" s="132"/>
      <c r="AK25" s="132"/>
      <c r="AL25" s="133"/>
      <c r="AM25" s="133"/>
      <c r="AN25" s="134">
        <v>0.2</v>
      </c>
      <c r="AO25" s="135">
        <f t="shared" si="1"/>
        <v>0</v>
      </c>
      <c r="AP25" s="149">
        <f>SUM(AO25:AO27)</f>
        <v>0</v>
      </c>
      <c r="AQ25" s="136" t="s">
        <v>66</v>
      </c>
      <c r="AR25" s="136" t="s">
        <v>66</v>
      </c>
      <c r="AS25" s="136" t="s">
        <v>66</v>
      </c>
      <c r="AT25" s="136" t="s">
        <v>66</v>
      </c>
      <c r="AU25" s="136" t="s">
        <v>66</v>
      </c>
      <c r="AV25" s="137"/>
      <c r="AW25" s="137"/>
      <c r="AX25" s="137"/>
      <c r="AY25" s="137"/>
      <c r="AZ25" s="137"/>
      <c r="BA25" s="137"/>
      <c r="BB25" s="137"/>
      <c r="BC25" s="137"/>
      <c r="BD25" s="137"/>
    </row>
    <row r="26" spans="1:56" ht="90" x14ac:dyDescent="0.25">
      <c r="A26" s="156"/>
      <c r="B26" s="164"/>
      <c r="C26" s="160"/>
      <c r="D26" s="160"/>
      <c r="E26" s="167"/>
      <c r="F26" s="167"/>
      <c r="G26" s="81">
        <v>2</v>
      </c>
      <c r="H26" s="167"/>
      <c r="I26" s="167"/>
      <c r="J26" s="140">
        <v>0.1</v>
      </c>
      <c r="K26" s="111" t="s">
        <v>158</v>
      </c>
      <c r="L26" s="96"/>
      <c r="M26" s="96"/>
      <c r="N26" s="96"/>
      <c r="O26" s="96"/>
      <c r="P26" s="85">
        <f t="shared" si="3"/>
        <v>0</v>
      </c>
      <c r="Q26" s="86">
        <f t="shared" si="0"/>
        <v>0</v>
      </c>
      <c r="R26" s="87">
        <v>44928</v>
      </c>
      <c r="S26" s="87">
        <v>45291</v>
      </c>
      <c r="T26" s="88" t="s">
        <v>162</v>
      </c>
      <c r="U26" s="88" t="s">
        <v>166</v>
      </c>
      <c r="V26" s="105" t="s">
        <v>161</v>
      </c>
      <c r="W26" s="88" t="s">
        <v>119</v>
      </c>
      <c r="X26" s="90" t="s">
        <v>96</v>
      </c>
      <c r="Y26" s="91" t="s">
        <v>96</v>
      </c>
      <c r="Z26" s="91" t="s">
        <v>96</v>
      </c>
      <c r="AA26" s="91" t="s">
        <v>96</v>
      </c>
      <c r="AB26" s="91" t="s">
        <v>96</v>
      </c>
      <c r="AC26" s="91" t="s">
        <v>96</v>
      </c>
      <c r="AD26" s="91" t="s">
        <v>96</v>
      </c>
      <c r="AE26" s="91" t="s">
        <v>96</v>
      </c>
      <c r="AF26" s="91" t="s">
        <v>96</v>
      </c>
      <c r="AG26" s="91" t="s">
        <v>96</v>
      </c>
      <c r="AH26" s="91" t="s">
        <v>96</v>
      </c>
      <c r="AI26" s="91" t="s">
        <v>96</v>
      </c>
      <c r="AJ26" s="92"/>
      <c r="AK26" s="92"/>
      <c r="AL26" s="93"/>
      <c r="AM26" s="93"/>
      <c r="AN26" s="95">
        <v>0.3</v>
      </c>
      <c r="AO26" s="96">
        <f t="shared" si="1"/>
        <v>0</v>
      </c>
      <c r="AP26" s="149"/>
      <c r="AQ26" s="97" t="s">
        <v>66</v>
      </c>
      <c r="AR26" s="97" t="s">
        <v>66</v>
      </c>
      <c r="AS26" s="97" t="s">
        <v>66</v>
      </c>
      <c r="AT26" s="97" t="s">
        <v>66</v>
      </c>
      <c r="AU26" s="97" t="s">
        <v>66</v>
      </c>
      <c r="AV26" s="103"/>
      <c r="AW26" s="103"/>
      <c r="AX26" s="103"/>
      <c r="AY26" s="103"/>
      <c r="AZ26" s="103"/>
      <c r="BA26" s="103"/>
      <c r="BB26" s="103"/>
      <c r="BC26" s="103"/>
      <c r="BD26" s="103"/>
    </row>
    <row r="27" spans="1:56" ht="69" customHeight="1" x14ac:dyDescent="0.25">
      <c r="A27" s="156"/>
      <c r="B27" s="164"/>
      <c r="C27" s="160"/>
      <c r="D27" s="160"/>
      <c r="E27" s="167"/>
      <c r="F27" s="167"/>
      <c r="G27" s="81">
        <v>3</v>
      </c>
      <c r="H27" s="167"/>
      <c r="I27" s="167"/>
      <c r="J27" s="141">
        <v>10000</v>
      </c>
      <c r="K27" s="111" t="s">
        <v>159</v>
      </c>
      <c r="L27" s="84"/>
      <c r="M27" s="84"/>
      <c r="N27" s="84"/>
      <c r="O27" s="84"/>
      <c r="P27" s="85">
        <f t="shared" si="3"/>
        <v>0</v>
      </c>
      <c r="Q27" s="86">
        <f t="shared" si="0"/>
        <v>0</v>
      </c>
      <c r="R27" s="87">
        <v>44928</v>
      </c>
      <c r="S27" s="87">
        <v>45291</v>
      </c>
      <c r="T27" s="88" t="s">
        <v>163</v>
      </c>
      <c r="U27" s="88" t="s">
        <v>164</v>
      </c>
      <c r="V27" s="105" t="s">
        <v>144</v>
      </c>
      <c r="W27" s="88" t="s">
        <v>119</v>
      </c>
      <c r="X27" s="90" t="s">
        <v>96</v>
      </c>
      <c r="Y27" s="91" t="s">
        <v>96</v>
      </c>
      <c r="Z27" s="91" t="s">
        <v>96</v>
      </c>
      <c r="AA27" s="91" t="s">
        <v>96</v>
      </c>
      <c r="AB27" s="91" t="s">
        <v>96</v>
      </c>
      <c r="AC27" s="91" t="s">
        <v>96</v>
      </c>
      <c r="AD27" s="91" t="s">
        <v>96</v>
      </c>
      <c r="AE27" s="91" t="s">
        <v>96</v>
      </c>
      <c r="AF27" s="91" t="s">
        <v>96</v>
      </c>
      <c r="AG27" s="91" t="s">
        <v>96</v>
      </c>
      <c r="AH27" s="91" t="s">
        <v>96</v>
      </c>
      <c r="AI27" s="91" t="s">
        <v>96</v>
      </c>
      <c r="AJ27" s="92"/>
      <c r="AK27" s="92"/>
      <c r="AL27" s="93"/>
      <c r="AM27" s="93"/>
      <c r="AN27" s="95">
        <v>0.5</v>
      </c>
      <c r="AO27" s="96">
        <f t="shared" si="1"/>
        <v>0</v>
      </c>
      <c r="AP27" s="149"/>
      <c r="AQ27" s="97" t="s">
        <v>66</v>
      </c>
      <c r="AR27" s="97" t="s">
        <v>66</v>
      </c>
      <c r="AS27" s="97" t="s">
        <v>66</v>
      </c>
      <c r="AT27" s="97" t="s">
        <v>66</v>
      </c>
      <c r="AU27" s="97" t="s">
        <v>66</v>
      </c>
      <c r="AV27" s="103"/>
      <c r="AW27" s="103"/>
      <c r="AX27" s="103"/>
      <c r="AY27" s="103"/>
      <c r="AZ27" s="103"/>
      <c r="BA27" s="103"/>
      <c r="BB27" s="103"/>
      <c r="BC27" s="103"/>
      <c r="BD27" s="103"/>
    </row>
    <row r="28" spans="1:56" ht="97.5" customHeight="1" x14ac:dyDescent="0.25">
      <c r="A28" s="153">
        <v>4</v>
      </c>
      <c r="B28" s="209" t="s">
        <v>74</v>
      </c>
      <c r="C28" s="211" t="s">
        <v>102</v>
      </c>
      <c r="D28" s="154" t="s">
        <v>1</v>
      </c>
      <c r="E28" s="180" t="s">
        <v>33</v>
      </c>
      <c r="F28" s="180" t="s">
        <v>51</v>
      </c>
      <c r="G28" s="55">
        <v>1</v>
      </c>
      <c r="H28" s="180" t="s">
        <v>91</v>
      </c>
      <c r="I28" s="180" t="s">
        <v>92</v>
      </c>
      <c r="J28" s="142">
        <v>2</v>
      </c>
      <c r="K28" s="60" t="s">
        <v>167</v>
      </c>
      <c r="L28" s="59"/>
      <c r="M28" s="59"/>
      <c r="N28" s="59"/>
      <c r="O28" s="59"/>
      <c r="P28" s="51">
        <f t="shared" si="3"/>
        <v>0</v>
      </c>
      <c r="Q28" s="33">
        <f t="shared" si="0"/>
        <v>0</v>
      </c>
      <c r="R28" s="2">
        <v>44928</v>
      </c>
      <c r="S28" s="2">
        <v>45291</v>
      </c>
      <c r="T28" s="44" t="s">
        <v>181</v>
      </c>
      <c r="U28" s="44" t="s">
        <v>182</v>
      </c>
      <c r="V28" s="78" t="s">
        <v>144</v>
      </c>
      <c r="W28" s="44" t="s">
        <v>119</v>
      </c>
      <c r="X28" s="41" t="s">
        <v>96</v>
      </c>
      <c r="Y28" s="42" t="s">
        <v>96</v>
      </c>
      <c r="Z28" s="42" t="s">
        <v>96</v>
      </c>
      <c r="AA28" s="42" t="s">
        <v>96</v>
      </c>
      <c r="AB28" s="42" t="s">
        <v>96</v>
      </c>
      <c r="AC28" s="42" t="s">
        <v>96</v>
      </c>
      <c r="AD28" s="42" t="s">
        <v>96</v>
      </c>
      <c r="AE28" s="42" t="s">
        <v>96</v>
      </c>
      <c r="AF28" s="42" t="s">
        <v>96</v>
      </c>
      <c r="AG28" s="42" t="s">
        <v>96</v>
      </c>
      <c r="AH28" s="42" t="s">
        <v>96</v>
      </c>
      <c r="AI28" s="42" t="s">
        <v>96</v>
      </c>
      <c r="AJ28" s="13"/>
      <c r="AK28" s="5"/>
      <c r="AL28" s="6"/>
      <c r="AM28" s="6"/>
      <c r="AN28" s="9">
        <v>0.05</v>
      </c>
      <c r="AO28" s="1">
        <f t="shared" si="1"/>
        <v>0</v>
      </c>
      <c r="AP28" s="161">
        <f>SUM(AO28:AO44)</f>
        <v>0</v>
      </c>
      <c r="AQ28" s="17" t="s">
        <v>66</v>
      </c>
      <c r="AR28" s="17" t="s">
        <v>66</v>
      </c>
      <c r="AS28" s="17" t="s">
        <v>66</v>
      </c>
      <c r="AT28" s="17" t="s">
        <v>66</v>
      </c>
      <c r="AU28" s="17" t="s">
        <v>66</v>
      </c>
      <c r="AV28" s="3"/>
      <c r="AW28" s="3"/>
      <c r="AX28" s="3"/>
      <c r="AY28" s="3"/>
      <c r="AZ28" s="3"/>
      <c r="BA28" s="3"/>
      <c r="BB28" s="3"/>
      <c r="BC28" s="3"/>
      <c r="BD28" s="3"/>
    </row>
    <row r="29" spans="1:56" ht="97.5" customHeight="1" x14ac:dyDescent="0.25">
      <c r="A29" s="153"/>
      <c r="B29" s="210"/>
      <c r="C29" s="212"/>
      <c r="D29" s="154"/>
      <c r="E29" s="181"/>
      <c r="F29" s="181"/>
      <c r="G29" s="55">
        <v>2</v>
      </c>
      <c r="H29" s="181"/>
      <c r="I29" s="181"/>
      <c r="J29" s="142">
        <v>20000</v>
      </c>
      <c r="K29" s="60" t="s">
        <v>168</v>
      </c>
      <c r="L29" s="59"/>
      <c r="M29" s="59"/>
      <c r="N29" s="59"/>
      <c r="O29" s="59"/>
      <c r="P29" s="51">
        <f t="shared" ref="P29:P44" si="4">SUM(L29:O29)</f>
        <v>0</v>
      </c>
      <c r="Q29" s="33">
        <f t="shared" ref="Q29:Q44" si="5">IFERROR(P29/J29," ")</f>
        <v>0</v>
      </c>
      <c r="R29" s="2">
        <v>44928</v>
      </c>
      <c r="S29" s="2">
        <v>45291</v>
      </c>
      <c r="T29" s="44" t="s">
        <v>183</v>
      </c>
      <c r="U29" s="44" t="s">
        <v>184</v>
      </c>
      <c r="V29" s="78" t="s">
        <v>144</v>
      </c>
      <c r="W29" s="44" t="s">
        <v>119</v>
      </c>
      <c r="X29" s="41"/>
      <c r="Y29" s="42"/>
      <c r="Z29" s="42"/>
      <c r="AA29" s="42"/>
      <c r="AB29" s="42"/>
      <c r="AC29" s="42"/>
      <c r="AD29" s="42"/>
      <c r="AE29" s="42"/>
      <c r="AF29" s="42"/>
      <c r="AG29" s="42"/>
      <c r="AH29" s="42"/>
      <c r="AI29" s="42"/>
      <c r="AJ29" s="13"/>
      <c r="AK29" s="5"/>
      <c r="AL29" s="6"/>
      <c r="AM29" s="6"/>
      <c r="AN29" s="9">
        <v>0.05</v>
      </c>
      <c r="AO29" s="1">
        <f t="shared" si="1"/>
        <v>0</v>
      </c>
      <c r="AP29" s="161"/>
      <c r="AQ29" s="17" t="s">
        <v>66</v>
      </c>
      <c r="AR29" s="17" t="s">
        <v>66</v>
      </c>
      <c r="AS29" s="17" t="s">
        <v>66</v>
      </c>
      <c r="AT29" s="17" t="s">
        <v>66</v>
      </c>
      <c r="AU29" s="17" t="s">
        <v>66</v>
      </c>
      <c r="AV29" s="54"/>
      <c r="AW29" s="54"/>
      <c r="AX29" s="54"/>
      <c r="AY29" s="54"/>
      <c r="AZ29" s="54"/>
      <c r="BA29" s="54"/>
      <c r="BB29" s="54"/>
      <c r="BC29" s="54"/>
      <c r="BD29" s="54"/>
    </row>
    <row r="30" spans="1:56" ht="97.5" customHeight="1" x14ac:dyDescent="0.25">
      <c r="A30" s="153"/>
      <c r="B30" s="210"/>
      <c r="C30" s="212"/>
      <c r="D30" s="154"/>
      <c r="E30" s="181"/>
      <c r="F30" s="181"/>
      <c r="G30" s="55">
        <v>3</v>
      </c>
      <c r="H30" s="181"/>
      <c r="I30" s="181"/>
      <c r="J30" s="142">
        <v>7000</v>
      </c>
      <c r="K30" s="60" t="s">
        <v>169</v>
      </c>
      <c r="L30" s="59"/>
      <c r="M30" s="59"/>
      <c r="N30" s="59"/>
      <c r="O30" s="59"/>
      <c r="P30" s="51">
        <f t="shared" si="4"/>
        <v>0</v>
      </c>
      <c r="Q30" s="33">
        <f t="shared" si="5"/>
        <v>0</v>
      </c>
      <c r="R30" s="2">
        <v>44928</v>
      </c>
      <c r="S30" s="2">
        <v>45291</v>
      </c>
      <c r="T30" s="44" t="s">
        <v>185</v>
      </c>
      <c r="U30" s="44" t="s">
        <v>186</v>
      </c>
      <c r="V30" s="78" t="s">
        <v>144</v>
      </c>
      <c r="W30" s="44" t="s">
        <v>119</v>
      </c>
      <c r="X30" s="41"/>
      <c r="Y30" s="42"/>
      <c r="Z30" s="42"/>
      <c r="AA30" s="42"/>
      <c r="AB30" s="42"/>
      <c r="AC30" s="42"/>
      <c r="AD30" s="42"/>
      <c r="AE30" s="42"/>
      <c r="AF30" s="42"/>
      <c r="AG30" s="42"/>
      <c r="AH30" s="42"/>
      <c r="AI30" s="42"/>
      <c r="AJ30" s="13"/>
      <c r="AK30" s="5"/>
      <c r="AL30" s="6"/>
      <c r="AM30" s="6"/>
      <c r="AN30" s="9">
        <v>0.05</v>
      </c>
      <c r="AO30" s="1">
        <f t="shared" si="1"/>
        <v>0</v>
      </c>
      <c r="AP30" s="161"/>
      <c r="AQ30" s="17" t="s">
        <v>66</v>
      </c>
      <c r="AR30" s="17" t="s">
        <v>66</v>
      </c>
      <c r="AS30" s="17" t="s">
        <v>66</v>
      </c>
      <c r="AT30" s="17" t="s">
        <v>66</v>
      </c>
      <c r="AU30" s="17" t="s">
        <v>66</v>
      </c>
      <c r="AV30" s="54"/>
      <c r="AW30" s="54"/>
      <c r="AX30" s="54"/>
      <c r="AY30" s="54"/>
      <c r="AZ30" s="54"/>
      <c r="BA30" s="54"/>
      <c r="BB30" s="54"/>
      <c r="BC30" s="54"/>
      <c r="BD30" s="54"/>
    </row>
    <row r="31" spans="1:56" ht="97.5" customHeight="1" x14ac:dyDescent="0.25">
      <c r="A31" s="153"/>
      <c r="B31" s="210"/>
      <c r="C31" s="212"/>
      <c r="D31" s="154"/>
      <c r="E31" s="181"/>
      <c r="F31" s="181"/>
      <c r="G31" s="55">
        <v>4</v>
      </c>
      <c r="H31" s="181"/>
      <c r="I31" s="181"/>
      <c r="J31" s="142">
        <v>6000</v>
      </c>
      <c r="K31" s="60" t="s">
        <v>170</v>
      </c>
      <c r="L31" s="59"/>
      <c r="M31" s="59"/>
      <c r="N31" s="59"/>
      <c r="O31" s="59"/>
      <c r="P31" s="51">
        <f t="shared" si="4"/>
        <v>0</v>
      </c>
      <c r="Q31" s="33">
        <f t="shared" si="5"/>
        <v>0</v>
      </c>
      <c r="R31" s="2">
        <v>44928</v>
      </c>
      <c r="S31" s="2">
        <v>45291</v>
      </c>
      <c r="T31" s="44" t="s">
        <v>187</v>
      </c>
      <c r="U31" s="44" t="s">
        <v>188</v>
      </c>
      <c r="V31" s="78" t="s">
        <v>144</v>
      </c>
      <c r="W31" s="44" t="s">
        <v>119</v>
      </c>
      <c r="X31" s="41"/>
      <c r="Y31" s="42"/>
      <c r="Z31" s="42"/>
      <c r="AA31" s="42"/>
      <c r="AB31" s="42"/>
      <c r="AC31" s="42"/>
      <c r="AD31" s="42"/>
      <c r="AE31" s="42"/>
      <c r="AF31" s="42"/>
      <c r="AG31" s="42"/>
      <c r="AH31" s="42"/>
      <c r="AI31" s="42"/>
      <c r="AJ31" s="13"/>
      <c r="AK31" s="5"/>
      <c r="AL31" s="6"/>
      <c r="AM31" s="6"/>
      <c r="AN31" s="9">
        <v>0.05</v>
      </c>
      <c r="AO31" s="1">
        <f t="shared" si="1"/>
        <v>0</v>
      </c>
      <c r="AP31" s="161"/>
      <c r="AQ31" s="17" t="s">
        <v>66</v>
      </c>
      <c r="AR31" s="17" t="s">
        <v>66</v>
      </c>
      <c r="AS31" s="17" t="s">
        <v>66</v>
      </c>
      <c r="AT31" s="17" t="s">
        <v>66</v>
      </c>
      <c r="AU31" s="17" t="s">
        <v>66</v>
      </c>
      <c r="AV31" s="54"/>
      <c r="AW31" s="54"/>
      <c r="AX31" s="54"/>
      <c r="AY31" s="54"/>
      <c r="AZ31" s="54"/>
      <c r="BA31" s="54"/>
      <c r="BB31" s="54"/>
      <c r="BC31" s="54"/>
      <c r="BD31" s="54"/>
    </row>
    <row r="32" spans="1:56" ht="97.5" customHeight="1" x14ac:dyDescent="0.25">
      <c r="A32" s="153"/>
      <c r="B32" s="210"/>
      <c r="C32" s="212"/>
      <c r="D32" s="154"/>
      <c r="E32" s="181"/>
      <c r="F32" s="181"/>
      <c r="G32" s="55">
        <v>5</v>
      </c>
      <c r="H32" s="181"/>
      <c r="I32" s="181"/>
      <c r="J32" s="142">
        <v>1000</v>
      </c>
      <c r="K32" s="60" t="s">
        <v>171</v>
      </c>
      <c r="L32" s="59"/>
      <c r="M32" s="59"/>
      <c r="N32" s="59"/>
      <c r="O32" s="59"/>
      <c r="P32" s="51">
        <f t="shared" si="4"/>
        <v>0</v>
      </c>
      <c r="Q32" s="33">
        <f t="shared" si="5"/>
        <v>0</v>
      </c>
      <c r="R32" s="2">
        <v>44928</v>
      </c>
      <c r="S32" s="2">
        <v>45291</v>
      </c>
      <c r="T32" s="44" t="s">
        <v>189</v>
      </c>
      <c r="U32" s="44" t="s">
        <v>190</v>
      </c>
      <c r="V32" s="78" t="s">
        <v>144</v>
      </c>
      <c r="W32" s="44" t="s">
        <v>119</v>
      </c>
      <c r="X32" s="41"/>
      <c r="Y32" s="42"/>
      <c r="Z32" s="42"/>
      <c r="AA32" s="42"/>
      <c r="AB32" s="42"/>
      <c r="AC32" s="42"/>
      <c r="AD32" s="42"/>
      <c r="AE32" s="42"/>
      <c r="AF32" s="42"/>
      <c r="AG32" s="42"/>
      <c r="AH32" s="42"/>
      <c r="AI32" s="42"/>
      <c r="AJ32" s="13"/>
      <c r="AK32" s="5"/>
      <c r="AL32" s="6"/>
      <c r="AM32" s="6"/>
      <c r="AN32" s="9">
        <v>0.05</v>
      </c>
      <c r="AO32" s="1">
        <f t="shared" si="1"/>
        <v>0</v>
      </c>
      <c r="AP32" s="161"/>
      <c r="AQ32" s="17" t="s">
        <v>66</v>
      </c>
      <c r="AR32" s="17" t="s">
        <v>66</v>
      </c>
      <c r="AS32" s="17" t="s">
        <v>66</v>
      </c>
      <c r="AT32" s="17" t="s">
        <v>66</v>
      </c>
      <c r="AU32" s="17" t="s">
        <v>66</v>
      </c>
      <c r="AV32" s="54"/>
      <c r="AW32" s="54"/>
      <c r="AX32" s="54"/>
      <c r="AY32" s="54"/>
      <c r="AZ32" s="54"/>
      <c r="BA32" s="54"/>
      <c r="BB32" s="54"/>
      <c r="BC32" s="54"/>
      <c r="BD32" s="54"/>
    </row>
    <row r="33" spans="1:56" ht="97.5" customHeight="1" x14ac:dyDescent="0.25">
      <c r="A33" s="153"/>
      <c r="B33" s="210"/>
      <c r="C33" s="212"/>
      <c r="D33" s="154"/>
      <c r="E33" s="181"/>
      <c r="F33" s="181"/>
      <c r="G33" s="55">
        <v>6</v>
      </c>
      <c r="H33" s="181"/>
      <c r="I33" s="181"/>
      <c r="J33" s="142">
        <v>1000</v>
      </c>
      <c r="K33" s="60" t="s">
        <v>172</v>
      </c>
      <c r="L33" s="59"/>
      <c r="M33" s="59"/>
      <c r="N33" s="59"/>
      <c r="O33" s="59"/>
      <c r="P33" s="51">
        <f t="shared" si="4"/>
        <v>0</v>
      </c>
      <c r="Q33" s="33">
        <f t="shared" si="5"/>
        <v>0</v>
      </c>
      <c r="R33" s="2">
        <v>44928</v>
      </c>
      <c r="S33" s="2">
        <v>45291</v>
      </c>
      <c r="T33" s="44" t="s">
        <v>191</v>
      </c>
      <c r="U33" s="44" t="s">
        <v>192</v>
      </c>
      <c r="V33" s="78" t="s">
        <v>193</v>
      </c>
      <c r="W33" s="44" t="s">
        <v>119</v>
      </c>
      <c r="X33" s="41"/>
      <c r="Y33" s="42"/>
      <c r="Z33" s="42"/>
      <c r="AA33" s="42"/>
      <c r="AB33" s="42"/>
      <c r="AC33" s="42"/>
      <c r="AD33" s="42"/>
      <c r="AE33" s="42"/>
      <c r="AF33" s="42"/>
      <c r="AG33" s="42"/>
      <c r="AH33" s="42"/>
      <c r="AI33" s="42"/>
      <c r="AJ33" s="13"/>
      <c r="AK33" s="5"/>
      <c r="AL33" s="6"/>
      <c r="AM33" s="6"/>
      <c r="AN33" s="9">
        <v>0.05</v>
      </c>
      <c r="AO33" s="1">
        <f t="shared" si="1"/>
        <v>0</v>
      </c>
      <c r="AP33" s="161"/>
      <c r="AQ33" s="17" t="s">
        <v>66</v>
      </c>
      <c r="AR33" s="17" t="s">
        <v>66</v>
      </c>
      <c r="AS33" s="17" t="s">
        <v>66</v>
      </c>
      <c r="AT33" s="17" t="s">
        <v>66</v>
      </c>
      <c r="AU33" s="17" t="s">
        <v>66</v>
      </c>
      <c r="AV33" s="54"/>
      <c r="AW33" s="54"/>
      <c r="AX33" s="54"/>
      <c r="AY33" s="54"/>
      <c r="AZ33" s="54"/>
      <c r="BA33" s="54"/>
      <c r="BB33" s="54"/>
      <c r="BC33" s="54"/>
      <c r="BD33" s="54"/>
    </row>
    <row r="34" spans="1:56" ht="97.5" customHeight="1" x14ac:dyDescent="0.25">
      <c r="A34" s="153"/>
      <c r="B34" s="210"/>
      <c r="C34" s="212"/>
      <c r="D34" s="154"/>
      <c r="E34" s="181"/>
      <c r="F34" s="181"/>
      <c r="G34" s="55">
        <v>7</v>
      </c>
      <c r="H34" s="181"/>
      <c r="I34" s="181"/>
      <c r="J34" s="142">
        <v>500</v>
      </c>
      <c r="K34" s="60" t="s">
        <v>173</v>
      </c>
      <c r="L34" s="59"/>
      <c r="M34" s="59"/>
      <c r="N34" s="59"/>
      <c r="O34" s="59"/>
      <c r="P34" s="51">
        <f t="shared" si="4"/>
        <v>0</v>
      </c>
      <c r="Q34" s="33">
        <f t="shared" si="5"/>
        <v>0</v>
      </c>
      <c r="R34" s="2">
        <v>44928</v>
      </c>
      <c r="S34" s="2">
        <v>45291</v>
      </c>
      <c r="T34" s="44" t="s">
        <v>194</v>
      </c>
      <c r="U34" s="44" t="s">
        <v>195</v>
      </c>
      <c r="V34" s="78" t="s">
        <v>193</v>
      </c>
      <c r="W34" s="44" t="s">
        <v>119</v>
      </c>
      <c r="X34" s="41"/>
      <c r="Y34" s="42"/>
      <c r="Z34" s="42"/>
      <c r="AA34" s="42"/>
      <c r="AB34" s="42"/>
      <c r="AC34" s="42"/>
      <c r="AD34" s="42"/>
      <c r="AE34" s="42"/>
      <c r="AF34" s="42"/>
      <c r="AG34" s="42"/>
      <c r="AH34" s="42"/>
      <c r="AI34" s="42"/>
      <c r="AJ34" s="13"/>
      <c r="AK34" s="5"/>
      <c r="AL34" s="6"/>
      <c r="AM34" s="6"/>
      <c r="AN34" s="9">
        <v>0.05</v>
      </c>
      <c r="AO34" s="1">
        <f t="shared" si="1"/>
        <v>0</v>
      </c>
      <c r="AP34" s="161"/>
      <c r="AQ34" s="17" t="s">
        <v>66</v>
      </c>
      <c r="AR34" s="17" t="s">
        <v>66</v>
      </c>
      <c r="AS34" s="17" t="s">
        <v>66</v>
      </c>
      <c r="AT34" s="17" t="s">
        <v>66</v>
      </c>
      <c r="AU34" s="17" t="s">
        <v>66</v>
      </c>
      <c r="AV34" s="54"/>
      <c r="AW34" s="54"/>
      <c r="AX34" s="54"/>
      <c r="AY34" s="54"/>
      <c r="AZ34" s="54"/>
      <c r="BA34" s="54"/>
      <c r="BB34" s="54"/>
      <c r="BC34" s="54"/>
      <c r="BD34" s="54"/>
    </row>
    <row r="35" spans="1:56" ht="97.5" customHeight="1" x14ac:dyDescent="0.25">
      <c r="A35" s="153"/>
      <c r="B35" s="210"/>
      <c r="C35" s="212"/>
      <c r="D35" s="154"/>
      <c r="E35" s="181"/>
      <c r="F35" s="181"/>
      <c r="G35" s="55">
        <v>8</v>
      </c>
      <c r="H35" s="181"/>
      <c r="I35" s="181"/>
      <c r="J35" s="142">
        <v>8</v>
      </c>
      <c r="K35" s="60" t="s">
        <v>174</v>
      </c>
      <c r="L35" s="59"/>
      <c r="M35" s="59"/>
      <c r="N35" s="59"/>
      <c r="O35" s="59"/>
      <c r="P35" s="51">
        <f t="shared" si="4"/>
        <v>0</v>
      </c>
      <c r="Q35" s="33">
        <f t="shared" si="5"/>
        <v>0</v>
      </c>
      <c r="R35" s="2">
        <v>44928</v>
      </c>
      <c r="S35" s="2">
        <v>45291</v>
      </c>
      <c r="T35" s="44" t="s">
        <v>196</v>
      </c>
      <c r="U35" s="44" t="s">
        <v>197</v>
      </c>
      <c r="V35" s="78" t="s">
        <v>193</v>
      </c>
      <c r="W35" s="44" t="s">
        <v>119</v>
      </c>
      <c r="X35" s="41"/>
      <c r="Y35" s="42"/>
      <c r="Z35" s="42"/>
      <c r="AA35" s="42"/>
      <c r="AB35" s="42"/>
      <c r="AC35" s="42"/>
      <c r="AD35" s="42"/>
      <c r="AE35" s="42"/>
      <c r="AF35" s="42"/>
      <c r="AG35" s="42"/>
      <c r="AH35" s="42"/>
      <c r="AI35" s="42"/>
      <c r="AJ35" s="13"/>
      <c r="AK35" s="5"/>
      <c r="AL35" s="6"/>
      <c r="AM35" s="6"/>
      <c r="AN35" s="9">
        <v>0.05</v>
      </c>
      <c r="AO35" s="1">
        <f t="shared" si="1"/>
        <v>0</v>
      </c>
      <c r="AP35" s="161"/>
      <c r="AQ35" s="17" t="s">
        <v>66</v>
      </c>
      <c r="AR35" s="17" t="s">
        <v>66</v>
      </c>
      <c r="AS35" s="17" t="s">
        <v>66</v>
      </c>
      <c r="AT35" s="17" t="s">
        <v>66</v>
      </c>
      <c r="AU35" s="17" t="s">
        <v>66</v>
      </c>
      <c r="AV35" s="54"/>
      <c r="AW35" s="54"/>
      <c r="AX35" s="54"/>
      <c r="AY35" s="54"/>
      <c r="AZ35" s="54"/>
      <c r="BA35" s="54"/>
      <c r="BB35" s="54"/>
      <c r="BC35" s="54"/>
      <c r="BD35" s="54"/>
    </row>
    <row r="36" spans="1:56" ht="97.5" customHeight="1" x14ac:dyDescent="0.25">
      <c r="A36" s="153"/>
      <c r="B36" s="210"/>
      <c r="C36" s="212"/>
      <c r="D36" s="154"/>
      <c r="E36" s="181"/>
      <c r="F36" s="181"/>
      <c r="G36" s="55">
        <v>9</v>
      </c>
      <c r="H36" s="181"/>
      <c r="I36" s="181"/>
      <c r="J36" s="142">
        <v>80</v>
      </c>
      <c r="K36" s="60" t="s">
        <v>175</v>
      </c>
      <c r="L36" s="59"/>
      <c r="M36" s="59"/>
      <c r="N36" s="59"/>
      <c r="O36" s="59"/>
      <c r="P36" s="51">
        <f t="shared" si="4"/>
        <v>0</v>
      </c>
      <c r="Q36" s="33">
        <f t="shared" si="5"/>
        <v>0</v>
      </c>
      <c r="R36" s="2">
        <v>44928</v>
      </c>
      <c r="S36" s="2">
        <v>45291</v>
      </c>
      <c r="T36" s="44" t="s">
        <v>198</v>
      </c>
      <c r="U36" s="44" t="s">
        <v>199</v>
      </c>
      <c r="V36" s="78" t="s">
        <v>193</v>
      </c>
      <c r="W36" s="44" t="s">
        <v>119</v>
      </c>
      <c r="X36" s="41"/>
      <c r="Y36" s="42"/>
      <c r="Z36" s="42"/>
      <c r="AA36" s="42"/>
      <c r="AB36" s="42"/>
      <c r="AC36" s="42"/>
      <c r="AD36" s="42"/>
      <c r="AE36" s="42"/>
      <c r="AF36" s="42"/>
      <c r="AG36" s="42"/>
      <c r="AH36" s="42"/>
      <c r="AI36" s="42"/>
      <c r="AJ36" s="13"/>
      <c r="AK36" s="5"/>
      <c r="AL36" s="6"/>
      <c r="AM36" s="6"/>
      <c r="AN36" s="9">
        <v>0.05</v>
      </c>
      <c r="AO36" s="1">
        <f t="shared" si="1"/>
        <v>0</v>
      </c>
      <c r="AP36" s="161"/>
      <c r="AQ36" s="17" t="s">
        <v>66</v>
      </c>
      <c r="AR36" s="17" t="s">
        <v>66</v>
      </c>
      <c r="AS36" s="17" t="s">
        <v>66</v>
      </c>
      <c r="AT36" s="17" t="s">
        <v>66</v>
      </c>
      <c r="AU36" s="17" t="s">
        <v>66</v>
      </c>
      <c r="AV36" s="54"/>
      <c r="AW36" s="54"/>
      <c r="AX36" s="54"/>
      <c r="AY36" s="54"/>
      <c r="AZ36" s="54"/>
      <c r="BA36" s="54"/>
      <c r="BB36" s="54"/>
      <c r="BC36" s="54"/>
      <c r="BD36" s="54"/>
    </row>
    <row r="37" spans="1:56" ht="97.5" customHeight="1" x14ac:dyDescent="0.25">
      <c r="A37" s="153"/>
      <c r="B37" s="210"/>
      <c r="C37" s="212"/>
      <c r="D37" s="154"/>
      <c r="E37" s="181"/>
      <c r="F37" s="181"/>
      <c r="G37" s="55">
        <v>10</v>
      </c>
      <c r="H37" s="181"/>
      <c r="I37" s="181"/>
      <c r="J37" s="142">
        <v>2000</v>
      </c>
      <c r="K37" s="60" t="s">
        <v>176</v>
      </c>
      <c r="L37" s="59"/>
      <c r="M37" s="59"/>
      <c r="N37" s="59"/>
      <c r="O37" s="59"/>
      <c r="P37" s="51">
        <f t="shared" si="4"/>
        <v>0</v>
      </c>
      <c r="Q37" s="33">
        <f t="shared" si="5"/>
        <v>0</v>
      </c>
      <c r="R37" s="2">
        <v>44928</v>
      </c>
      <c r="S37" s="2">
        <v>45291</v>
      </c>
      <c r="T37" s="44" t="s">
        <v>200</v>
      </c>
      <c r="U37" s="44" t="s">
        <v>201</v>
      </c>
      <c r="V37" s="78" t="s">
        <v>193</v>
      </c>
      <c r="W37" s="44" t="s">
        <v>119</v>
      </c>
      <c r="X37" s="41"/>
      <c r="Y37" s="42"/>
      <c r="Z37" s="42"/>
      <c r="AA37" s="42"/>
      <c r="AB37" s="42"/>
      <c r="AC37" s="42"/>
      <c r="AD37" s="42"/>
      <c r="AE37" s="42"/>
      <c r="AF37" s="42"/>
      <c r="AG37" s="42"/>
      <c r="AH37" s="42"/>
      <c r="AI37" s="42"/>
      <c r="AJ37" s="13"/>
      <c r="AK37" s="5"/>
      <c r="AL37" s="6"/>
      <c r="AM37" s="6"/>
      <c r="AN37" s="9">
        <v>0.05</v>
      </c>
      <c r="AO37" s="1">
        <f t="shared" si="1"/>
        <v>0</v>
      </c>
      <c r="AP37" s="161"/>
      <c r="AQ37" s="17" t="s">
        <v>66</v>
      </c>
      <c r="AR37" s="17" t="s">
        <v>66</v>
      </c>
      <c r="AS37" s="17" t="s">
        <v>66</v>
      </c>
      <c r="AT37" s="17" t="s">
        <v>66</v>
      </c>
      <c r="AU37" s="17" t="s">
        <v>66</v>
      </c>
      <c r="AV37" s="54"/>
      <c r="AW37" s="54"/>
      <c r="AX37" s="54"/>
      <c r="AY37" s="54"/>
      <c r="AZ37" s="54"/>
      <c r="BA37" s="54"/>
      <c r="BB37" s="54"/>
      <c r="BC37" s="54"/>
      <c r="BD37" s="54"/>
    </row>
    <row r="38" spans="1:56" ht="97.5" customHeight="1" x14ac:dyDescent="0.25">
      <c r="A38" s="153"/>
      <c r="B38" s="210"/>
      <c r="C38" s="212"/>
      <c r="D38" s="154"/>
      <c r="E38" s="181"/>
      <c r="F38" s="181"/>
      <c r="G38" s="55">
        <v>11</v>
      </c>
      <c r="H38" s="181"/>
      <c r="I38" s="181"/>
      <c r="J38" s="142">
        <v>6</v>
      </c>
      <c r="K38" s="60" t="s">
        <v>177</v>
      </c>
      <c r="L38" s="59"/>
      <c r="M38" s="59"/>
      <c r="N38" s="59"/>
      <c r="O38" s="59"/>
      <c r="P38" s="51">
        <f t="shared" si="4"/>
        <v>0</v>
      </c>
      <c r="Q38" s="33">
        <f t="shared" si="5"/>
        <v>0</v>
      </c>
      <c r="R38" s="2">
        <v>44928</v>
      </c>
      <c r="S38" s="2">
        <v>45291</v>
      </c>
      <c r="T38" s="44" t="s">
        <v>202</v>
      </c>
      <c r="U38" s="44" t="s">
        <v>203</v>
      </c>
      <c r="V38" s="78" t="s">
        <v>193</v>
      </c>
      <c r="W38" s="44" t="s">
        <v>119</v>
      </c>
      <c r="X38" s="41"/>
      <c r="Y38" s="42"/>
      <c r="Z38" s="42"/>
      <c r="AA38" s="42"/>
      <c r="AB38" s="42"/>
      <c r="AC38" s="42"/>
      <c r="AD38" s="42"/>
      <c r="AE38" s="42"/>
      <c r="AF38" s="42"/>
      <c r="AG38" s="42"/>
      <c r="AH38" s="42"/>
      <c r="AI38" s="42"/>
      <c r="AJ38" s="13"/>
      <c r="AK38" s="5"/>
      <c r="AL38" s="6"/>
      <c r="AM38" s="6"/>
      <c r="AN38" s="9">
        <v>0.05</v>
      </c>
      <c r="AO38" s="1">
        <f t="shared" si="1"/>
        <v>0</v>
      </c>
      <c r="AP38" s="161"/>
      <c r="AQ38" s="17" t="s">
        <v>66</v>
      </c>
      <c r="AR38" s="17" t="s">
        <v>66</v>
      </c>
      <c r="AS38" s="17" t="s">
        <v>66</v>
      </c>
      <c r="AT38" s="17" t="s">
        <v>66</v>
      </c>
      <c r="AU38" s="17" t="s">
        <v>66</v>
      </c>
      <c r="AV38" s="54"/>
      <c r="AW38" s="54"/>
      <c r="AX38" s="54"/>
      <c r="AY38" s="54"/>
      <c r="AZ38" s="54"/>
      <c r="BA38" s="54"/>
      <c r="BB38" s="54"/>
      <c r="BC38" s="54"/>
      <c r="BD38" s="54"/>
    </row>
    <row r="39" spans="1:56" ht="97.5" customHeight="1" x14ac:dyDescent="0.25">
      <c r="A39" s="153"/>
      <c r="B39" s="210"/>
      <c r="C39" s="212"/>
      <c r="D39" s="154"/>
      <c r="E39" s="181"/>
      <c r="F39" s="181"/>
      <c r="G39" s="55">
        <v>12</v>
      </c>
      <c r="H39" s="181"/>
      <c r="I39" s="181"/>
      <c r="J39" s="142">
        <v>288</v>
      </c>
      <c r="K39" s="60" t="s">
        <v>178</v>
      </c>
      <c r="L39" s="59"/>
      <c r="M39" s="59"/>
      <c r="N39" s="59"/>
      <c r="O39" s="59"/>
      <c r="P39" s="51">
        <f t="shared" si="4"/>
        <v>0</v>
      </c>
      <c r="Q39" s="33">
        <f t="shared" si="5"/>
        <v>0</v>
      </c>
      <c r="R39" s="2">
        <v>44928</v>
      </c>
      <c r="S39" s="2">
        <v>45291</v>
      </c>
      <c r="T39" s="44" t="s">
        <v>204</v>
      </c>
      <c r="U39" s="44" t="s">
        <v>205</v>
      </c>
      <c r="V39" s="78" t="s">
        <v>193</v>
      </c>
      <c r="W39" s="44" t="s">
        <v>119</v>
      </c>
      <c r="X39" s="41"/>
      <c r="Y39" s="42"/>
      <c r="Z39" s="42"/>
      <c r="AA39" s="42"/>
      <c r="AB39" s="42"/>
      <c r="AC39" s="42"/>
      <c r="AD39" s="42"/>
      <c r="AE39" s="42"/>
      <c r="AF39" s="42"/>
      <c r="AG39" s="42"/>
      <c r="AH39" s="42"/>
      <c r="AI39" s="42"/>
      <c r="AJ39" s="13"/>
      <c r="AK39" s="5"/>
      <c r="AL39" s="6"/>
      <c r="AM39" s="6"/>
      <c r="AN39" s="9">
        <v>0.05</v>
      </c>
      <c r="AO39" s="1">
        <f t="shared" si="1"/>
        <v>0</v>
      </c>
      <c r="AP39" s="161"/>
      <c r="AQ39" s="17" t="s">
        <v>66</v>
      </c>
      <c r="AR39" s="17" t="s">
        <v>66</v>
      </c>
      <c r="AS39" s="17" t="s">
        <v>66</v>
      </c>
      <c r="AT39" s="17" t="s">
        <v>66</v>
      </c>
      <c r="AU39" s="17" t="s">
        <v>66</v>
      </c>
      <c r="AV39" s="54"/>
      <c r="AW39" s="54"/>
      <c r="AX39" s="54"/>
      <c r="AY39" s="54"/>
      <c r="AZ39" s="54"/>
      <c r="BA39" s="54"/>
      <c r="BB39" s="54"/>
      <c r="BC39" s="54"/>
      <c r="BD39" s="54"/>
    </row>
    <row r="40" spans="1:56" ht="97.5" customHeight="1" x14ac:dyDescent="0.25">
      <c r="A40" s="153"/>
      <c r="B40" s="210"/>
      <c r="C40" s="212"/>
      <c r="D40" s="154"/>
      <c r="E40" s="181"/>
      <c r="F40" s="181"/>
      <c r="G40" s="55">
        <v>13</v>
      </c>
      <c r="H40" s="181"/>
      <c r="I40" s="181"/>
      <c r="J40" s="142">
        <v>4</v>
      </c>
      <c r="K40" s="60" t="s">
        <v>179</v>
      </c>
      <c r="L40" s="59"/>
      <c r="M40" s="59"/>
      <c r="N40" s="59"/>
      <c r="O40" s="59"/>
      <c r="P40" s="51">
        <f t="shared" si="4"/>
        <v>0</v>
      </c>
      <c r="Q40" s="33">
        <f t="shared" si="5"/>
        <v>0</v>
      </c>
      <c r="R40" s="2">
        <v>44928</v>
      </c>
      <c r="S40" s="2">
        <v>45291</v>
      </c>
      <c r="T40" s="44" t="s">
        <v>206</v>
      </c>
      <c r="U40" s="44" t="s">
        <v>207</v>
      </c>
      <c r="V40" s="78" t="s">
        <v>193</v>
      </c>
      <c r="W40" s="44" t="s">
        <v>119</v>
      </c>
      <c r="X40" s="41"/>
      <c r="Y40" s="42"/>
      <c r="Z40" s="42"/>
      <c r="AA40" s="42"/>
      <c r="AB40" s="42"/>
      <c r="AC40" s="42"/>
      <c r="AD40" s="42"/>
      <c r="AE40" s="42"/>
      <c r="AF40" s="42"/>
      <c r="AG40" s="42"/>
      <c r="AH40" s="42"/>
      <c r="AI40" s="42"/>
      <c r="AJ40" s="13"/>
      <c r="AK40" s="5"/>
      <c r="AL40" s="6"/>
      <c r="AM40" s="6"/>
      <c r="AN40" s="9">
        <v>0.05</v>
      </c>
      <c r="AO40" s="1">
        <f t="shared" si="1"/>
        <v>0</v>
      </c>
      <c r="AP40" s="161"/>
      <c r="AQ40" s="17" t="s">
        <v>66</v>
      </c>
      <c r="AR40" s="17" t="s">
        <v>66</v>
      </c>
      <c r="AS40" s="17" t="s">
        <v>66</v>
      </c>
      <c r="AT40" s="17" t="s">
        <v>66</v>
      </c>
      <c r="AU40" s="17" t="s">
        <v>66</v>
      </c>
      <c r="AV40" s="54"/>
      <c r="AW40" s="54"/>
      <c r="AX40" s="54"/>
      <c r="AY40" s="54"/>
      <c r="AZ40" s="54"/>
      <c r="BA40" s="54"/>
      <c r="BB40" s="54"/>
      <c r="BC40" s="54"/>
      <c r="BD40" s="54"/>
    </row>
    <row r="41" spans="1:56" ht="97.5" customHeight="1" x14ac:dyDescent="0.25">
      <c r="A41" s="153"/>
      <c r="B41" s="210"/>
      <c r="C41" s="212"/>
      <c r="D41" s="154"/>
      <c r="E41" s="181"/>
      <c r="F41" s="181"/>
      <c r="G41" s="55">
        <v>14</v>
      </c>
      <c r="H41" s="218"/>
      <c r="I41" s="218"/>
      <c r="J41" s="142">
        <v>60</v>
      </c>
      <c r="K41" s="60" t="s">
        <v>180</v>
      </c>
      <c r="L41" s="59"/>
      <c r="M41" s="59"/>
      <c r="N41" s="59"/>
      <c r="O41" s="59"/>
      <c r="P41" s="51">
        <f t="shared" si="4"/>
        <v>0</v>
      </c>
      <c r="Q41" s="33">
        <f t="shared" si="5"/>
        <v>0</v>
      </c>
      <c r="R41" s="2">
        <v>44928</v>
      </c>
      <c r="S41" s="2">
        <v>45291</v>
      </c>
      <c r="T41" s="44" t="s">
        <v>208</v>
      </c>
      <c r="U41" s="44" t="s">
        <v>209</v>
      </c>
      <c r="V41" s="78" t="s">
        <v>193</v>
      </c>
      <c r="W41" s="44" t="s">
        <v>119</v>
      </c>
      <c r="X41" s="41"/>
      <c r="Y41" s="42"/>
      <c r="Z41" s="42"/>
      <c r="AA41" s="42"/>
      <c r="AB41" s="42"/>
      <c r="AC41" s="42"/>
      <c r="AD41" s="42"/>
      <c r="AE41" s="42"/>
      <c r="AF41" s="42"/>
      <c r="AG41" s="42"/>
      <c r="AH41" s="42"/>
      <c r="AI41" s="42"/>
      <c r="AJ41" s="13"/>
      <c r="AK41" s="5"/>
      <c r="AL41" s="6"/>
      <c r="AM41" s="6"/>
      <c r="AN41" s="9">
        <v>0.05</v>
      </c>
      <c r="AO41" s="1">
        <f t="shared" si="1"/>
        <v>0</v>
      </c>
      <c r="AP41" s="161"/>
      <c r="AQ41" s="17" t="s">
        <v>66</v>
      </c>
      <c r="AR41" s="17" t="s">
        <v>66</v>
      </c>
      <c r="AS41" s="17" t="s">
        <v>66</v>
      </c>
      <c r="AT41" s="17" t="s">
        <v>66</v>
      </c>
      <c r="AU41" s="17" t="s">
        <v>66</v>
      </c>
      <c r="AV41" s="54"/>
      <c r="AW41" s="54"/>
      <c r="AX41" s="54"/>
      <c r="AY41" s="54"/>
      <c r="AZ41" s="54"/>
      <c r="BA41" s="54"/>
      <c r="BB41" s="54"/>
      <c r="BC41" s="54"/>
      <c r="BD41" s="54"/>
    </row>
    <row r="42" spans="1:56" ht="97.5" customHeight="1" x14ac:dyDescent="0.25">
      <c r="A42" s="153"/>
      <c r="B42" s="210"/>
      <c r="C42" s="212"/>
      <c r="D42" s="154"/>
      <c r="E42" s="181"/>
      <c r="F42" s="181"/>
      <c r="G42" s="55">
        <v>1</v>
      </c>
      <c r="H42" s="180" t="s">
        <v>75</v>
      </c>
      <c r="I42" s="180" t="s">
        <v>76</v>
      </c>
      <c r="J42" s="52">
        <v>4</v>
      </c>
      <c r="K42" s="52" t="s">
        <v>210</v>
      </c>
      <c r="L42" s="59"/>
      <c r="M42" s="59"/>
      <c r="N42" s="59"/>
      <c r="O42" s="59"/>
      <c r="P42" s="51">
        <f t="shared" si="4"/>
        <v>0</v>
      </c>
      <c r="Q42" s="33">
        <f t="shared" si="5"/>
        <v>0</v>
      </c>
      <c r="R42" s="2">
        <v>44928</v>
      </c>
      <c r="S42" s="2">
        <v>45291</v>
      </c>
      <c r="T42" s="44" t="s">
        <v>213</v>
      </c>
      <c r="U42" s="44" t="s">
        <v>214</v>
      </c>
      <c r="V42" s="78" t="s">
        <v>193</v>
      </c>
      <c r="W42" s="44" t="s">
        <v>119</v>
      </c>
      <c r="X42" s="41"/>
      <c r="Y42" s="42"/>
      <c r="Z42" s="42"/>
      <c r="AA42" s="42"/>
      <c r="AB42" s="42"/>
      <c r="AC42" s="42"/>
      <c r="AD42" s="42"/>
      <c r="AE42" s="42"/>
      <c r="AF42" s="42"/>
      <c r="AG42" s="42"/>
      <c r="AH42" s="42"/>
      <c r="AI42" s="42"/>
      <c r="AJ42" s="13"/>
      <c r="AK42" s="5"/>
      <c r="AL42" s="6"/>
      <c r="AM42" s="6"/>
      <c r="AN42" s="9">
        <v>0.1</v>
      </c>
      <c r="AO42" s="1">
        <f t="shared" si="1"/>
        <v>0</v>
      </c>
      <c r="AP42" s="161"/>
      <c r="AQ42" s="17" t="s">
        <v>66</v>
      </c>
      <c r="AR42" s="17" t="s">
        <v>66</v>
      </c>
      <c r="AS42" s="17" t="s">
        <v>66</v>
      </c>
      <c r="AT42" s="17" t="s">
        <v>66</v>
      </c>
      <c r="AU42" s="17" t="s">
        <v>66</v>
      </c>
      <c r="AV42" s="54"/>
      <c r="AW42" s="54"/>
      <c r="AX42" s="54"/>
      <c r="AY42" s="54"/>
      <c r="AZ42" s="54"/>
      <c r="BA42" s="54"/>
      <c r="BB42" s="54"/>
      <c r="BC42" s="54"/>
      <c r="BD42" s="54"/>
    </row>
    <row r="43" spans="1:56" ht="97.5" customHeight="1" x14ac:dyDescent="0.25">
      <c r="A43" s="153"/>
      <c r="B43" s="210"/>
      <c r="C43" s="212"/>
      <c r="D43" s="154"/>
      <c r="E43" s="181"/>
      <c r="F43" s="181"/>
      <c r="G43" s="55">
        <v>2</v>
      </c>
      <c r="H43" s="181"/>
      <c r="I43" s="181"/>
      <c r="J43" s="52">
        <v>40</v>
      </c>
      <c r="K43" s="52" t="s">
        <v>211</v>
      </c>
      <c r="L43" s="59"/>
      <c r="M43" s="59"/>
      <c r="N43" s="59"/>
      <c r="O43" s="59"/>
      <c r="P43" s="51">
        <f t="shared" si="4"/>
        <v>0</v>
      </c>
      <c r="Q43" s="33">
        <f t="shared" si="5"/>
        <v>0</v>
      </c>
      <c r="R43" s="2">
        <v>44928</v>
      </c>
      <c r="S43" s="2">
        <v>45291</v>
      </c>
      <c r="T43" s="44" t="s">
        <v>215</v>
      </c>
      <c r="U43" s="44" t="s">
        <v>216</v>
      </c>
      <c r="V43" s="78" t="s">
        <v>193</v>
      </c>
      <c r="W43" s="44" t="s">
        <v>119</v>
      </c>
      <c r="X43" s="41"/>
      <c r="Y43" s="42"/>
      <c r="Z43" s="42"/>
      <c r="AA43" s="42"/>
      <c r="AB43" s="42"/>
      <c r="AC43" s="42"/>
      <c r="AD43" s="42"/>
      <c r="AE43" s="42"/>
      <c r="AF43" s="42"/>
      <c r="AG43" s="42"/>
      <c r="AH43" s="42"/>
      <c r="AI43" s="42"/>
      <c r="AJ43" s="13"/>
      <c r="AK43" s="5"/>
      <c r="AL43" s="6"/>
      <c r="AM43" s="6"/>
      <c r="AN43" s="9">
        <v>0.1</v>
      </c>
      <c r="AO43" s="1">
        <f t="shared" si="1"/>
        <v>0</v>
      </c>
      <c r="AP43" s="161"/>
      <c r="AQ43" s="17" t="s">
        <v>66</v>
      </c>
      <c r="AR43" s="17" t="s">
        <v>66</v>
      </c>
      <c r="AS43" s="17" t="s">
        <v>66</v>
      </c>
      <c r="AT43" s="17" t="s">
        <v>66</v>
      </c>
      <c r="AU43" s="17" t="s">
        <v>66</v>
      </c>
      <c r="AV43" s="54"/>
      <c r="AW43" s="54"/>
      <c r="AX43" s="54"/>
      <c r="AY43" s="54"/>
      <c r="AZ43" s="54"/>
      <c r="BA43" s="54"/>
      <c r="BB43" s="54"/>
      <c r="BC43" s="54"/>
      <c r="BD43" s="54"/>
    </row>
    <row r="44" spans="1:56" ht="94.5" customHeight="1" x14ac:dyDescent="0.25">
      <c r="A44" s="153"/>
      <c r="B44" s="210"/>
      <c r="C44" s="212"/>
      <c r="D44" s="154"/>
      <c r="E44" s="181"/>
      <c r="F44" s="181"/>
      <c r="G44" s="55">
        <v>3</v>
      </c>
      <c r="H44" s="218"/>
      <c r="I44" s="218"/>
      <c r="J44" s="52">
        <v>200</v>
      </c>
      <c r="K44" s="52" t="s">
        <v>212</v>
      </c>
      <c r="L44" s="49"/>
      <c r="M44" s="49"/>
      <c r="N44" s="49"/>
      <c r="O44" s="49"/>
      <c r="P44" s="51">
        <f t="shared" si="4"/>
        <v>0</v>
      </c>
      <c r="Q44" s="33">
        <f t="shared" si="5"/>
        <v>0</v>
      </c>
      <c r="R44" s="2">
        <v>44928</v>
      </c>
      <c r="S44" s="2">
        <v>45291</v>
      </c>
      <c r="T44" s="44" t="s">
        <v>217</v>
      </c>
      <c r="U44" s="44" t="s">
        <v>218</v>
      </c>
      <c r="V44" s="78" t="s">
        <v>193</v>
      </c>
      <c r="W44" s="44" t="s">
        <v>119</v>
      </c>
      <c r="X44" s="41" t="s">
        <v>96</v>
      </c>
      <c r="Y44" s="42" t="s">
        <v>96</v>
      </c>
      <c r="Z44" s="42" t="s">
        <v>96</v>
      </c>
      <c r="AA44" s="42" t="s">
        <v>96</v>
      </c>
      <c r="AB44" s="42" t="s">
        <v>96</v>
      </c>
      <c r="AC44" s="42" t="s">
        <v>96</v>
      </c>
      <c r="AD44" s="42" t="s">
        <v>96</v>
      </c>
      <c r="AE44" s="42" t="s">
        <v>96</v>
      </c>
      <c r="AF44" s="42" t="s">
        <v>96</v>
      </c>
      <c r="AG44" s="42" t="s">
        <v>96</v>
      </c>
      <c r="AH44" s="42" t="s">
        <v>96</v>
      </c>
      <c r="AI44" s="42" t="s">
        <v>96</v>
      </c>
      <c r="AJ44" s="13"/>
      <c r="AK44" s="5"/>
      <c r="AL44" s="6"/>
      <c r="AM44" s="3"/>
      <c r="AN44" s="15">
        <v>0.1</v>
      </c>
      <c r="AO44" s="1">
        <f t="shared" si="1"/>
        <v>0</v>
      </c>
      <c r="AP44" s="162"/>
      <c r="AQ44" s="17" t="s">
        <v>66</v>
      </c>
      <c r="AR44" s="17" t="s">
        <v>66</v>
      </c>
      <c r="AS44" s="17" t="s">
        <v>66</v>
      </c>
      <c r="AT44" s="17" t="s">
        <v>66</v>
      </c>
      <c r="AU44" s="17" t="s">
        <v>66</v>
      </c>
      <c r="AV44" s="3"/>
      <c r="AW44" s="3"/>
      <c r="AX44" s="3"/>
      <c r="AY44" s="3"/>
      <c r="AZ44" s="3"/>
      <c r="BA44" s="3"/>
      <c r="BB44" s="3"/>
      <c r="BC44" s="3"/>
      <c r="BD44" s="3"/>
    </row>
    <row r="45" spans="1:56" ht="85.5" customHeight="1" x14ac:dyDescent="0.25">
      <c r="A45" s="207">
        <v>5</v>
      </c>
      <c r="B45" s="163" t="s">
        <v>74</v>
      </c>
      <c r="C45" s="159" t="s">
        <v>102</v>
      </c>
      <c r="D45" s="208" t="s">
        <v>90</v>
      </c>
      <c r="E45" s="166" t="s">
        <v>33</v>
      </c>
      <c r="F45" s="166" t="s">
        <v>52</v>
      </c>
      <c r="G45" s="81">
        <v>1</v>
      </c>
      <c r="H45" s="166" t="s">
        <v>91</v>
      </c>
      <c r="I45" s="166" t="s">
        <v>92</v>
      </c>
      <c r="J45" s="100">
        <v>1</v>
      </c>
      <c r="K45" s="121" t="s">
        <v>219</v>
      </c>
      <c r="L45" s="84"/>
      <c r="M45" s="84"/>
      <c r="N45" s="84"/>
      <c r="O45" s="84"/>
      <c r="P45" s="85">
        <f t="shared" si="3"/>
        <v>0</v>
      </c>
      <c r="Q45" s="86">
        <f>IFERROR(P45/J40," ")</f>
        <v>0</v>
      </c>
      <c r="R45" s="87">
        <v>44928</v>
      </c>
      <c r="S45" s="87">
        <v>45291</v>
      </c>
      <c r="T45" s="104" t="s">
        <v>224</v>
      </c>
      <c r="U45" s="104" t="s">
        <v>225</v>
      </c>
      <c r="V45" s="106" t="s">
        <v>144</v>
      </c>
      <c r="W45" s="88" t="s">
        <v>119</v>
      </c>
      <c r="X45" s="90" t="s">
        <v>96</v>
      </c>
      <c r="Y45" s="91" t="s">
        <v>96</v>
      </c>
      <c r="Z45" s="91" t="s">
        <v>96</v>
      </c>
      <c r="AA45" s="91" t="s">
        <v>96</v>
      </c>
      <c r="AB45" s="91" t="s">
        <v>96</v>
      </c>
      <c r="AC45" s="91" t="s">
        <v>96</v>
      </c>
      <c r="AD45" s="91" t="s">
        <v>96</v>
      </c>
      <c r="AE45" s="91" t="s">
        <v>96</v>
      </c>
      <c r="AF45" s="91" t="s">
        <v>96</v>
      </c>
      <c r="AG45" s="91" t="s">
        <v>96</v>
      </c>
      <c r="AH45" s="91" t="s">
        <v>96</v>
      </c>
      <c r="AI45" s="91" t="s">
        <v>96</v>
      </c>
      <c r="AJ45" s="103"/>
      <c r="AK45" s="103"/>
      <c r="AL45" s="107"/>
      <c r="AM45" s="103"/>
      <c r="AN45" s="108">
        <v>0.1</v>
      </c>
      <c r="AO45" s="96">
        <f t="shared" si="1"/>
        <v>0</v>
      </c>
      <c r="AP45" s="171">
        <f>SUM(AO45:AO49)</f>
        <v>0</v>
      </c>
      <c r="AQ45" s="97" t="s">
        <v>66</v>
      </c>
      <c r="AR45" s="97" t="s">
        <v>66</v>
      </c>
      <c r="AS45" s="97" t="s">
        <v>66</v>
      </c>
      <c r="AT45" s="97" t="s">
        <v>66</v>
      </c>
      <c r="AU45" s="97" t="s">
        <v>66</v>
      </c>
      <c r="AV45" s="81"/>
      <c r="AW45" s="81"/>
      <c r="AX45" s="81"/>
      <c r="AY45" s="81"/>
      <c r="AZ45" s="81"/>
      <c r="BA45" s="81"/>
      <c r="BB45" s="81"/>
      <c r="BC45" s="81"/>
      <c r="BD45" s="81"/>
    </row>
    <row r="46" spans="1:56" ht="55.5" customHeight="1" x14ac:dyDescent="0.25">
      <c r="A46" s="207"/>
      <c r="B46" s="164"/>
      <c r="C46" s="160"/>
      <c r="D46" s="208"/>
      <c r="E46" s="167"/>
      <c r="F46" s="167"/>
      <c r="G46" s="81">
        <v>2</v>
      </c>
      <c r="H46" s="167"/>
      <c r="I46" s="167"/>
      <c r="J46" s="100">
        <v>1</v>
      </c>
      <c r="K46" s="121" t="s">
        <v>220</v>
      </c>
      <c r="L46" s="84"/>
      <c r="M46" s="84"/>
      <c r="N46" s="84"/>
      <c r="O46" s="84"/>
      <c r="P46" s="85">
        <f t="shared" si="3"/>
        <v>0</v>
      </c>
      <c r="Q46" s="86">
        <f>IFERROR(P46/J41," ")</f>
        <v>0</v>
      </c>
      <c r="R46" s="87">
        <v>44928</v>
      </c>
      <c r="S46" s="87">
        <v>45291</v>
      </c>
      <c r="T46" s="104" t="s">
        <v>226</v>
      </c>
      <c r="U46" s="104" t="s">
        <v>234</v>
      </c>
      <c r="V46" s="106" t="s">
        <v>227</v>
      </c>
      <c r="W46" s="88" t="s">
        <v>119</v>
      </c>
      <c r="X46" s="90"/>
      <c r="Y46" s="91"/>
      <c r="Z46" s="91"/>
      <c r="AA46" s="91"/>
      <c r="AB46" s="91"/>
      <c r="AC46" s="91"/>
      <c r="AD46" s="91"/>
      <c r="AE46" s="91"/>
      <c r="AF46" s="91"/>
      <c r="AG46" s="91"/>
      <c r="AH46" s="91"/>
      <c r="AI46" s="91"/>
      <c r="AJ46" s="103"/>
      <c r="AK46" s="103"/>
      <c r="AL46" s="107"/>
      <c r="AM46" s="103"/>
      <c r="AN46" s="108">
        <v>0.15</v>
      </c>
      <c r="AO46" s="96">
        <f t="shared" si="1"/>
        <v>0</v>
      </c>
      <c r="AP46" s="171"/>
      <c r="AQ46" s="97" t="s">
        <v>66</v>
      </c>
      <c r="AR46" s="97" t="s">
        <v>66</v>
      </c>
      <c r="AS46" s="97" t="s">
        <v>66</v>
      </c>
      <c r="AT46" s="97" t="s">
        <v>66</v>
      </c>
      <c r="AU46" s="97" t="s">
        <v>66</v>
      </c>
      <c r="AV46" s="81"/>
      <c r="AW46" s="81"/>
      <c r="AX46" s="81"/>
      <c r="AY46" s="81"/>
      <c r="AZ46" s="81"/>
      <c r="BA46" s="81"/>
      <c r="BB46" s="81"/>
      <c r="BC46" s="81"/>
      <c r="BD46" s="81"/>
    </row>
    <row r="47" spans="1:56" ht="45" x14ac:dyDescent="0.25">
      <c r="A47" s="207"/>
      <c r="B47" s="164"/>
      <c r="C47" s="160"/>
      <c r="D47" s="208"/>
      <c r="E47" s="167"/>
      <c r="F47" s="167"/>
      <c r="G47" s="81">
        <v>3</v>
      </c>
      <c r="H47" s="167"/>
      <c r="I47" s="167"/>
      <c r="J47" s="100">
        <v>30</v>
      </c>
      <c r="K47" s="121" t="s">
        <v>221</v>
      </c>
      <c r="L47" s="84"/>
      <c r="M47" s="84"/>
      <c r="N47" s="84"/>
      <c r="O47" s="84"/>
      <c r="P47" s="85">
        <f t="shared" si="3"/>
        <v>0</v>
      </c>
      <c r="Q47" s="86">
        <f t="shared" si="0"/>
        <v>0</v>
      </c>
      <c r="R47" s="87">
        <v>44928</v>
      </c>
      <c r="S47" s="87">
        <v>45291</v>
      </c>
      <c r="T47" s="104" t="s">
        <v>228</v>
      </c>
      <c r="U47" s="104" t="s">
        <v>229</v>
      </c>
      <c r="V47" s="106" t="s">
        <v>144</v>
      </c>
      <c r="W47" s="88" t="s">
        <v>119</v>
      </c>
      <c r="X47" s="90"/>
      <c r="Y47" s="91"/>
      <c r="Z47" s="91"/>
      <c r="AA47" s="91"/>
      <c r="AB47" s="91"/>
      <c r="AC47" s="91"/>
      <c r="AD47" s="91"/>
      <c r="AE47" s="91"/>
      <c r="AF47" s="91"/>
      <c r="AG47" s="91"/>
      <c r="AH47" s="91"/>
      <c r="AI47" s="91"/>
      <c r="AJ47" s="103"/>
      <c r="AK47" s="103"/>
      <c r="AL47" s="107"/>
      <c r="AM47" s="103"/>
      <c r="AN47" s="108">
        <v>0.3</v>
      </c>
      <c r="AO47" s="96">
        <f t="shared" si="1"/>
        <v>0</v>
      </c>
      <c r="AP47" s="171"/>
      <c r="AQ47" s="97" t="s">
        <v>66</v>
      </c>
      <c r="AR47" s="97" t="s">
        <v>66</v>
      </c>
      <c r="AS47" s="97" t="s">
        <v>66</v>
      </c>
      <c r="AT47" s="97" t="s">
        <v>66</v>
      </c>
      <c r="AU47" s="97" t="s">
        <v>66</v>
      </c>
      <c r="AV47" s="81"/>
      <c r="AW47" s="81"/>
      <c r="AX47" s="81"/>
      <c r="AY47" s="81"/>
      <c r="AZ47" s="81"/>
      <c r="BA47" s="81"/>
      <c r="BB47" s="81"/>
      <c r="BC47" s="81"/>
      <c r="BD47" s="81"/>
    </row>
    <row r="48" spans="1:56" ht="51.75" customHeight="1" x14ac:dyDescent="0.25">
      <c r="A48" s="207"/>
      <c r="B48" s="164"/>
      <c r="C48" s="160"/>
      <c r="D48" s="208"/>
      <c r="E48" s="167"/>
      <c r="F48" s="167"/>
      <c r="G48" s="81">
        <v>4</v>
      </c>
      <c r="H48" s="167"/>
      <c r="I48" s="167"/>
      <c r="J48" s="109">
        <v>1</v>
      </c>
      <c r="K48" s="121" t="s">
        <v>222</v>
      </c>
      <c r="L48" s="84"/>
      <c r="M48" s="84"/>
      <c r="N48" s="84"/>
      <c r="O48" s="84"/>
      <c r="P48" s="85">
        <f t="shared" si="3"/>
        <v>0</v>
      </c>
      <c r="Q48" s="86">
        <f t="shared" si="0"/>
        <v>0</v>
      </c>
      <c r="R48" s="87">
        <v>44928</v>
      </c>
      <c r="S48" s="87">
        <v>45291</v>
      </c>
      <c r="T48" s="104" t="s">
        <v>230</v>
      </c>
      <c r="U48" s="104" t="s">
        <v>231</v>
      </c>
      <c r="V48" s="106" t="s">
        <v>144</v>
      </c>
      <c r="W48" s="88" t="s">
        <v>119</v>
      </c>
      <c r="X48" s="90" t="s">
        <v>96</v>
      </c>
      <c r="Y48" s="91" t="s">
        <v>96</v>
      </c>
      <c r="Z48" s="91" t="s">
        <v>96</v>
      </c>
      <c r="AA48" s="91" t="s">
        <v>96</v>
      </c>
      <c r="AB48" s="91" t="s">
        <v>96</v>
      </c>
      <c r="AC48" s="91" t="s">
        <v>96</v>
      </c>
      <c r="AD48" s="91" t="s">
        <v>96</v>
      </c>
      <c r="AE48" s="91" t="s">
        <v>96</v>
      </c>
      <c r="AF48" s="91" t="s">
        <v>96</v>
      </c>
      <c r="AG48" s="91" t="s">
        <v>96</v>
      </c>
      <c r="AH48" s="91" t="s">
        <v>96</v>
      </c>
      <c r="AI48" s="91" t="s">
        <v>96</v>
      </c>
      <c r="AJ48" s="103"/>
      <c r="AK48" s="103"/>
      <c r="AL48" s="107"/>
      <c r="AM48" s="103"/>
      <c r="AN48" s="108">
        <v>0.3</v>
      </c>
      <c r="AO48" s="96">
        <f t="shared" si="1"/>
        <v>0</v>
      </c>
      <c r="AP48" s="171"/>
      <c r="AQ48" s="97" t="s">
        <v>66</v>
      </c>
      <c r="AR48" s="97" t="s">
        <v>66</v>
      </c>
      <c r="AS48" s="97" t="s">
        <v>66</v>
      </c>
      <c r="AT48" s="97" t="s">
        <v>66</v>
      </c>
      <c r="AU48" s="97" t="s">
        <v>66</v>
      </c>
      <c r="AV48" s="81"/>
      <c r="AW48" s="81"/>
      <c r="AX48" s="81"/>
      <c r="AY48" s="81"/>
      <c r="AZ48" s="81"/>
      <c r="BA48" s="81"/>
      <c r="BB48" s="81"/>
      <c r="BC48" s="81"/>
      <c r="BD48" s="81"/>
    </row>
    <row r="49" spans="1:56" ht="37.5" customHeight="1" x14ac:dyDescent="0.25">
      <c r="A49" s="207"/>
      <c r="B49" s="164"/>
      <c r="C49" s="160"/>
      <c r="D49" s="208"/>
      <c r="E49" s="167"/>
      <c r="F49" s="167"/>
      <c r="G49" s="81">
        <v>5</v>
      </c>
      <c r="H49" s="191"/>
      <c r="I49" s="191"/>
      <c r="J49" s="100">
        <v>4</v>
      </c>
      <c r="K49" s="121" t="s">
        <v>223</v>
      </c>
      <c r="L49" s="84"/>
      <c r="M49" s="84"/>
      <c r="N49" s="84"/>
      <c r="O49" s="84"/>
      <c r="P49" s="85">
        <f t="shared" si="3"/>
        <v>0</v>
      </c>
      <c r="Q49" s="86">
        <f t="shared" si="0"/>
        <v>0</v>
      </c>
      <c r="R49" s="87">
        <v>44928</v>
      </c>
      <c r="S49" s="87">
        <v>45291</v>
      </c>
      <c r="T49" s="104" t="s">
        <v>232</v>
      </c>
      <c r="U49" s="104" t="s">
        <v>233</v>
      </c>
      <c r="V49" s="106" t="s">
        <v>144</v>
      </c>
      <c r="W49" s="88" t="s">
        <v>119</v>
      </c>
      <c r="X49" s="90" t="s">
        <v>96</v>
      </c>
      <c r="Y49" s="91" t="s">
        <v>96</v>
      </c>
      <c r="Z49" s="91" t="s">
        <v>96</v>
      </c>
      <c r="AA49" s="91" t="s">
        <v>96</v>
      </c>
      <c r="AB49" s="91" t="s">
        <v>96</v>
      </c>
      <c r="AC49" s="91" t="s">
        <v>96</v>
      </c>
      <c r="AD49" s="91" t="s">
        <v>96</v>
      </c>
      <c r="AE49" s="91" t="s">
        <v>96</v>
      </c>
      <c r="AF49" s="91" t="s">
        <v>96</v>
      </c>
      <c r="AG49" s="91" t="s">
        <v>96</v>
      </c>
      <c r="AH49" s="91" t="s">
        <v>96</v>
      </c>
      <c r="AI49" s="91" t="s">
        <v>96</v>
      </c>
      <c r="AJ49" s="103"/>
      <c r="AK49" s="103"/>
      <c r="AL49" s="107"/>
      <c r="AM49" s="103"/>
      <c r="AN49" s="108">
        <v>0.15</v>
      </c>
      <c r="AO49" s="96">
        <f t="shared" si="1"/>
        <v>0</v>
      </c>
      <c r="AP49" s="171"/>
      <c r="AQ49" s="97" t="s">
        <v>66</v>
      </c>
      <c r="AR49" s="97" t="s">
        <v>66</v>
      </c>
      <c r="AS49" s="97" t="s">
        <v>66</v>
      </c>
      <c r="AT49" s="97" t="s">
        <v>66</v>
      </c>
      <c r="AU49" s="97" t="s">
        <v>66</v>
      </c>
      <c r="AV49" s="81"/>
      <c r="AW49" s="81"/>
      <c r="AX49" s="81"/>
      <c r="AY49" s="81"/>
      <c r="AZ49" s="81"/>
      <c r="BA49" s="81"/>
      <c r="BB49" s="81"/>
      <c r="BC49" s="81"/>
      <c r="BD49" s="81"/>
    </row>
    <row r="50" spans="1:56" ht="85.5" x14ac:dyDescent="0.25">
      <c r="A50" s="153">
        <v>6</v>
      </c>
      <c r="B50" s="209" t="s">
        <v>74</v>
      </c>
      <c r="C50" s="211" t="s">
        <v>102</v>
      </c>
      <c r="D50" s="154" t="s">
        <v>84</v>
      </c>
      <c r="E50" s="180" t="s">
        <v>33</v>
      </c>
      <c r="F50" s="180" t="s">
        <v>53</v>
      </c>
      <c r="G50" s="55">
        <v>1</v>
      </c>
      <c r="H50" s="180" t="s">
        <v>91</v>
      </c>
      <c r="I50" s="168" t="s">
        <v>92</v>
      </c>
      <c r="J50" s="62">
        <v>0.1</v>
      </c>
      <c r="K50" s="57" t="s">
        <v>235</v>
      </c>
      <c r="L50" s="63"/>
      <c r="M50" s="63"/>
      <c r="N50" s="63"/>
      <c r="O50" s="63"/>
      <c r="P50" s="48">
        <f t="shared" si="3"/>
        <v>0</v>
      </c>
      <c r="Q50" s="33">
        <f t="shared" si="0"/>
        <v>0</v>
      </c>
      <c r="R50" s="2">
        <v>44928</v>
      </c>
      <c r="S50" s="2">
        <v>45291</v>
      </c>
      <c r="T50" s="44" t="s">
        <v>240</v>
      </c>
      <c r="U50" s="44" t="s">
        <v>249</v>
      </c>
      <c r="V50" s="78" t="s">
        <v>161</v>
      </c>
      <c r="W50" s="44" t="s">
        <v>119</v>
      </c>
      <c r="X50" s="41" t="s">
        <v>96</v>
      </c>
      <c r="Y50" s="42" t="s">
        <v>96</v>
      </c>
      <c r="Z50" s="42" t="s">
        <v>96</v>
      </c>
      <c r="AA50" s="42" t="s">
        <v>96</v>
      </c>
      <c r="AB50" s="42" t="s">
        <v>96</v>
      </c>
      <c r="AC50" s="42" t="s">
        <v>96</v>
      </c>
      <c r="AD50" s="42" t="s">
        <v>96</v>
      </c>
      <c r="AE50" s="42" t="s">
        <v>96</v>
      </c>
      <c r="AF50" s="42" t="s">
        <v>96</v>
      </c>
      <c r="AG50" s="42" t="s">
        <v>96</v>
      </c>
      <c r="AH50" s="42" t="s">
        <v>96</v>
      </c>
      <c r="AI50" s="42" t="s">
        <v>96</v>
      </c>
      <c r="AJ50" s="3"/>
      <c r="AK50" s="3"/>
      <c r="AL50" s="6"/>
      <c r="AM50" s="6"/>
      <c r="AN50" s="9">
        <v>0.2</v>
      </c>
      <c r="AO50" s="1">
        <f t="shared" si="1"/>
        <v>0</v>
      </c>
      <c r="AP50" s="161">
        <f>SUM(AO50:AO54)</f>
        <v>0</v>
      </c>
      <c r="AQ50" s="17" t="s">
        <v>66</v>
      </c>
      <c r="AR50" s="17" t="s">
        <v>66</v>
      </c>
      <c r="AS50" s="17" t="s">
        <v>66</v>
      </c>
      <c r="AT50" s="17" t="s">
        <v>66</v>
      </c>
      <c r="AU50" s="17" t="s">
        <v>66</v>
      </c>
      <c r="AV50" s="3"/>
      <c r="AW50" s="3"/>
      <c r="AX50" s="3"/>
      <c r="AY50" s="3"/>
      <c r="AZ50" s="3"/>
      <c r="BA50" s="3"/>
      <c r="BB50" s="3"/>
      <c r="BC50" s="3"/>
      <c r="BD50" s="3"/>
    </row>
    <row r="51" spans="1:56" ht="48" customHeight="1" x14ac:dyDescent="0.25">
      <c r="A51" s="153"/>
      <c r="B51" s="210"/>
      <c r="C51" s="212"/>
      <c r="D51" s="154"/>
      <c r="E51" s="181"/>
      <c r="F51" s="181"/>
      <c r="G51" s="55">
        <v>2</v>
      </c>
      <c r="H51" s="181"/>
      <c r="I51" s="168"/>
      <c r="J51" s="62">
        <v>6</v>
      </c>
      <c r="K51" s="57" t="s">
        <v>236</v>
      </c>
      <c r="L51" s="63"/>
      <c r="M51" s="63"/>
      <c r="N51" s="63"/>
      <c r="O51" s="63"/>
      <c r="P51" s="48">
        <f t="shared" ref="P51:P52" si="6">SUM(L51:O51)</f>
        <v>0</v>
      </c>
      <c r="Q51" s="33">
        <f t="shared" ref="Q51:Q52" si="7">IFERROR(P51/J51," ")</f>
        <v>0</v>
      </c>
      <c r="R51" s="2">
        <v>44928</v>
      </c>
      <c r="S51" s="2">
        <v>45291</v>
      </c>
      <c r="T51" s="44" t="s">
        <v>241</v>
      </c>
      <c r="U51" s="44" t="s">
        <v>242</v>
      </c>
      <c r="V51" s="78" t="s">
        <v>144</v>
      </c>
      <c r="W51" s="44" t="s">
        <v>119</v>
      </c>
      <c r="X51" s="41"/>
      <c r="Y51" s="42"/>
      <c r="Z51" s="42"/>
      <c r="AA51" s="42"/>
      <c r="AB51" s="42"/>
      <c r="AC51" s="42"/>
      <c r="AD51" s="42"/>
      <c r="AE51" s="42"/>
      <c r="AF51" s="42"/>
      <c r="AG51" s="42"/>
      <c r="AH51" s="42"/>
      <c r="AI51" s="42"/>
      <c r="AJ51" s="54"/>
      <c r="AK51" s="54"/>
      <c r="AL51" s="6"/>
      <c r="AM51" s="6"/>
      <c r="AN51" s="9">
        <v>0.2</v>
      </c>
      <c r="AO51" s="1">
        <f t="shared" si="1"/>
        <v>0</v>
      </c>
      <c r="AP51" s="161"/>
      <c r="AQ51" s="17" t="s">
        <v>66</v>
      </c>
      <c r="AR51" s="17" t="s">
        <v>66</v>
      </c>
      <c r="AS51" s="17" t="s">
        <v>66</v>
      </c>
      <c r="AT51" s="17" t="s">
        <v>66</v>
      </c>
      <c r="AU51" s="17" t="s">
        <v>66</v>
      </c>
      <c r="AV51" s="54"/>
      <c r="AW51" s="54"/>
      <c r="AX51" s="54"/>
      <c r="AY51" s="54"/>
      <c r="AZ51" s="54"/>
      <c r="BA51" s="54"/>
      <c r="BB51" s="54"/>
      <c r="BC51" s="54"/>
      <c r="BD51" s="54"/>
    </row>
    <row r="52" spans="1:56" ht="48" customHeight="1" x14ac:dyDescent="0.25">
      <c r="A52" s="153"/>
      <c r="B52" s="210"/>
      <c r="C52" s="212"/>
      <c r="D52" s="154"/>
      <c r="E52" s="181"/>
      <c r="F52" s="181"/>
      <c r="G52" s="55">
        <v>3</v>
      </c>
      <c r="H52" s="181"/>
      <c r="I52" s="168"/>
      <c r="J52" s="62">
        <v>45</v>
      </c>
      <c r="K52" s="57" t="s">
        <v>237</v>
      </c>
      <c r="L52" s="63"/>
      <c r="M52" s="63"/>
      <c r="N52" s="63"/>
      <c r="O52" s="63"/>
      <c r="P52" s="48">
        <f t="shared" si="6"/>
        <v>0</v>
      </c>
      <c r="Q52" s="33">
        <f t="shared" si="7"/>
        <v>0</v>
      </c>
      <c r="R52" s="2">
        <v>44928</v>
      </c>
      <c r="S52" s="2">
        <v>45291</v>
      </c>
      <c r="T52" s="44" t="s">
        <v>243</v>
      </c>
      <c r="U52" s="44" t="s">
        <v>244</v>
      </c>
      <c r="V52" s="78" t="s">
        <v>144</v>
      </c>
      <c r="W52" s="44" t="s">
        <v>119</v>
      </c>
      <c r="X52" s="41"/>
      <c r="Y52" s="42"/>
      <c r="Z52" s="42"/>
      <c r="AA52" s="42"/>
      <c r="AB52" s="42"/>
      <c r="AC52" s="42"/>
      <c r="AD52" s="42"/>
      <c r="AE52" s="42"/>
      <c r="AF52" s="42"/>
      <c r="AG52" s="42"/>
      <c r="AH52" s="42"/>
      <c r="AI52" s="42"/>
      <c r="AJ52" s="54"/>
      <c r="AK52" s="54"/>
      <c r="AL52" s="6"/>
      <c r="AM52" s="6"/>
      <c r="AN52" s="9">
        <v>0.15</v>
      </c>
      <c r="AO52" s="1">
        <f t="shared" si="1"/>
        <v>0</v>
      </c>
      <c r="AP52" s="161"/>
      <c r="AQ52" s="17" t="s">
        <v>66</v>
      </c>
      <c r="AR52" s="17" t="s">
        <v>66</v>
      </c>
      <c r="AS52" s="17" t="s">
        <v>66</v>
      </c>
      <c r="AT52" s="17" t="s">
        <v>66</v>
      </c>
      <c r="AU52" s="17" t="s">
        <v>66</v>
      </c>
      <c r="AV52" s="54"/>
      <c r="AW52" s="54"/>
      <c r="AX52" s="54"/>
      <c r="AY52" s="54"/>
      <c r="AZ52" s="54"/>
      <c r="BA52" s="54"/>
      <c r="BB52" s="54"/>
      <c r="BC52" s="54"/>
      <c r="BD52" s="54"/>
    </row>
    <row r="53" spans="1:56" ht="48" customHeight="1" x14ac:dyDescent="0.25">
      <c r="A53" s="153"/>
      <c r="B53" s="210"/>
      <c r="C53" s="212"/>
      <c r="D53" s="154"/>
      <c r="E53" s="181"/>
      <c r="F53" s="181"/>
      <c r="G53" s="55">
        <v>4</v>
      </c>
      <c r="H53" s="218"/>
      <c r="I53" s="168"/>
      <c r="J53" s="58">
        <v>45</v>
      </c>
      <c r="K53" s="57" t="s">
        <v>238</v>
      </c>
      <c r="L53" s="63"/>
      <c r="M53" s="63"/>
      <c r="N53" s="63"/>
      <c r="O53" s="63"/>
      <c r="P53" s="48">
        <f t="shared" si="3"/>
        <v>0</v>
      </c>
      <c r="Q53" s="33">
        <f t="shared" si="0"/>
        <v>0</v>
      </c>
      <c r="R53" s="2">
        <v>44928</v>
      </c>
      <c r="S53" s="2">
        <v>45291</v>
      </c>
      <c r="T53" s="44" t="s">
        <v>245</v>
      </c>
      <c r="U53" s="44" t="s">
        <v>246</v>
      </c>
      <c r="V53" s="78" t="s">
        <v>144</v>
      </c>
      <c r="W53" s="44" t="s">
        <v>119</v>
      </c>
      <c r="X53" s="41" t="s">
        <v>96</v>
      </c>
      <c r="Y53" s="42" t="s">
        <v>96</v>
      </c>
      <c r="Z53" s="42" t="s">
        <v>96</v>
      </c>
      <c r="AA53" s="42" t="s">
        <v>96</v>
      </c>
      <c r="AB53" s="42" t="s">
        <v>96</v>
      </c>
      <c r="AC53" s="42" t="s">
        <v>96</v>
      </c>
      <c r="AD53" s="42" t="s">
        <v>96</v>
      </c>
      <c r="AE53" s="42" t="s">
        <v>96</v>
      </c>
      <c r="AF53" s="42" t="s">
        <v>96</v>
      </c>
      <c r="AG53" s="42" t="s">
        <v>96</v>
      </c>
      <c r="AH53" s="42" t="s">
        <v>96</v>
      </c>
      <c r="AI53" s="42" t="s">
        <v>96</v>
      </c>
      <c r="AJ53" s="3"/>
      <c r="AK53" s="3"/>
      <c r="AL53" s="6"/>
      <c r="AM53" s="6"/>
      <c r="AN53" s="9">
        <v>0.15</v>
      </c>
      <c r="AO53" s="1">
        <f t="shared" si="1"/>
        <v>0</v>
      </c>
      <c r="AP53" s="161"/>
      <c r="AQ53" s="17" t="s">
        <v>66</v>
      </c>
      <c r="AR53" s="17" t="s">
        <v>66</v>
      </c>
      <c r="AS53" s="17" t="s">
        <v>66</v>
      </c>
      <c r="AT53" s="17" t="s">
        <v>66</v>
      </c>
      <c r="AU53" s="17" t="s">
        <v>66</v>
      </c>
      <c r="AV53" s="3"/>
      <c r="AW53" s="3"/>
      <c r="AX53" s="3"/>
      <c r="AY53" s="3"/>
      <c r="AZ53" s="3"/>
      <c r="BA53" s="3"/>
      <c r="BB53" s="3"/>
      <c r="BC53" s="3"/>
      <c r="BD53" s="3"/>
    </row>
    <row r="54" spans="1:56" ht="66" customHeight="1" x14ac:dyDescent="0.25">
      <c r="A54" s="153"/>
      <c r="B54" s="210"/>
      <c r="C54" s="212"/>
      <c r="D54" s="154"/>
      <c r="E54" s="181"/>
      <c r="F54" s="181"/>
      <c r="G54" s="55">
        <v>1</v>
      </c>
      <c r="H54" s="61" t="s">
        <v>77</v>
      </c>
      <c r="I54" s="64" t="s">
        <v>98</v>
      </c>
      <c r="J54" s="58">
        <v>2459</v>
      </c>
      <c r="K54" s="57" t="s">
        <v>239</v>
      </c>
      <c r="L54" s="63"/>
      <c r="M54" s="63"/>
      <c r="N54" s="63"/>
      <c r="O54" s="63"/>
      <c r="P54" s="48">
        <f t="shared" si="3"/>
        <v>0</v>
      </c>
      <c r="Q54" s="33">
        <f t="shared" si="0"/>
        <v>0</v>
      </c>
      <c r="R54" s="2">
        <v>44928</v>
      </c>
      <c r="S54" s="2">
        <v>45291</v>
      </c>
      <c r="T54" s="44" t="s">
        <v>247</v>
      </c>
      <c r="U54" s="44" t="s">
        <v>248</v>
      </c>
      <c r="V54" s="78" t="s">
        <v>193</v>
      </c>
      <c r="W54" s="44" t="s">
        <v>119</v>
      </c>
      <c r="X54" s="41" t="s">
        <v>96</v>
      </c>
      <c r="Y54" s="42" t="s">
        <v>96</v>
      </c>
      <c r="Z54" s="42" t="s">
        <v>96</v>
      </c>
      <c r="AA54" s="42" t="s">
        <v>96</v>
      </c>
      <c r="AB54" s="42" t="s">
        <v>96</v>
      </c>
      <c r="AC54" s="42" t="s">
        <v>96</v>
      </c>
      <c r="AD54" s="42" t="s">
        <v>96</v>
      </c>
      <c r="AE54" s="42" t="s">
        <v>96</v>
      </c>
      <c r="AF54" s="42" t="s">
        <v>96</v>
      </c>
      <c r="AG54" s="42" t="s">
        <v>96</v>
      </c>
      <c r="AH54" s="42" t="s">
        <v>96</v>
      </c>
      <c r="AI54" s="42" t="s">
        <v>96</v>
      </c>
      <c r="AJ54" s="3"/>
      <c r="AK54" s="3"/>
      <c r="AL54" s="6"/>
      <c r="AM54" s="6"/>
      <c r="AN54" s="9">
        <v>0.3</v>
      </c>
      <c r="AO54" s="1">
        <f t="shared" si="1"/>
        <v>0</v>
      </c>
      <c r="AP54" s="161"/>
      <c r="AQ54" s="17" t="s">
        <v>66</v>
      </c>
      <c r="AR54" s="17" t="s">
        <v>66</v>
      </c>
      <c r="AS54" s="17" t="s">
        <v>66</v>
      </c>
      <c r="AT54" s="17" t="s">
        <v>66</v>
      </c>
      <c r="AU54" s="17" t="s">
        <v>66</v>
      </c>
      <c r="AV54" s="3"/>
      <c r="AW54" s="3"/>
      <c r="AX54" s="3"/>
      <c r="AY54" s="3"/>
      <c r="AZ54" s="3"/>
      <c r="BA54" s="3"/>
      <c r="BB54" s="3"/>
      <c r="BC54" s="3"/>
      <c r="BD54" s="3"/>
    </row>
    <row r="55" spans="1:56" ht="85.5" customHeight="1" x14ac:dyDescent="0.25">
      <c r="A55" s="207">
        <v>7</v>
      </c>
      <c r="B55" s="163" t="s">
        <v>74</v>
      </c>
      <c r="C55" s="159" t="s">
        <v>102</v>
      </c>
      <c r="D55" s="208" t="s">
        <v>85</v>
      </c>
      <c r="E55" s="166" t="s">
        <v>54</v>
      </c>
      <c r="F55" s="166" t="s">
        <v>55</v>
      </c>
      <c r="G55" s="81">
        <v>1</v>
      </c>
      <c r="H55" s="166" t="s">
        <v>91</v>
      </c>
      <c r="I55" s="166" t="s">
        <v>92</v>
      </c>
      <c r="J55" s="98">
        <v>1</v>
      </c>
      <c r="K55" s="99" t="s">
        <v>250</v>
      </c>
      <c r="L55" s="84"/>
      <c r="M55" s="84"/>
      <c r="N55" s="84"/>
      <c r="O55" s="84"/>
      <c r="P55" s="85">
        <f t="shared" si="3"/>
        <v>0</v>
      </c>
      <c r="Q55" s="86">
        <f t="shared" si="0"/>
        <v>0</v>
      </c>
      <c r="R55" s="87">
        <v>44928</v>
      </c>
      <c r="S55" s="87">
        <v>45291</v>
      </c>
      <c r="T55" s="110" t="s">
        <v>254</v>
      </c>
      <c r="U55" s="110" t="s">
        <v>255</v>
      </c>
      <c r="V55" s="105" t="s">
        <v>144</v>
      </c>
      <c r="W55" s="88" t="s">
        <v>256</v>
      </c>
      <c r="X55" s="90" t="s">
        <v>96</v>
      </c>
      <c r="Y55" s="91" t="s">
        <v>96</v>
      </c>
      <c r="Z55" s="91" t="s">
        <v>96</v>
      </c>
      <c r="AA55" s="91" t="s">
        <v>96</v>
      </c>
      <c r="AB55" s="91" t="s">
        <v>96</v>
      </c>
      <c r="AC55" s="91" t="s">
        <v>96</v>
      </c>
      <c r="AD55" s="91" t="s">
        <v>96</v>
      </c>
      <c r="AE55" s="91" t="s">
        <v>96</v>
      </c>
      <c r="AF55" s="91" t="s">
        <v>96</v>
      </c>
      <c r="AG55" s="91" t="s">
        <v>96</v>
      </c>
      <c r="AH55" s="91" t="s">
        <v>96</v>
      </c>
      <c r="AI55" s="91" t="s">
        <v>96</v>
      </c>
      <c r="AJ55" s="81"/>
      <c r="AK55" s="81"/>
      <c r="AL55" s="93"/>
      <c r="AM55" s="111"/>
      <c r="AN55" s="95">
        <v>0.25</v>
      </c>
      <c r="AO55" s="96">
        <f t="shared" si="1"/>
        <v>0</v>
      </c>
      <c r="AP55" s="171">
        <f>SUM(AO55:AO58)</f>
        <v>0</v>
      </c>
      <c r="AQ55" s="97" t="s">
        <v>66</v>
      </c>
      <c r="AR55" s="97" t="s">
        <v>66</v>
      </c>
      <c r="AS55" s="97" t="s">
        <v>66</v>
      </c>
      <c r="AT55" s="97" t="s">
        <v>66</v>
      </c>
      <c r="AU55" s="97" t="s">
        <v>66</v>
      </c>
      <c r="AV55" s="81"/>
      <c r="AW55" s="81"/>
      <c r="AX55" s="81"/>
      <c r="AY55" s="81"/>
      <c r="AZ55" s="81"/>
      <c r="BA55" s="81"/>
      <c r="BB55" s="81"/>
      <c r="BC55" s="81"/>
      <c r="BD55" s="81"/>
    </row>
    <row r="56" spans="1:56" ht="54.75" customHeight="1" x14ac:dyDescent="0.25">
      <c r="A56" s="207"/>
      <c r="B56" s="164"/>
      <c r="C56" s="160"/>
      <c r="D56" s="208"/>
      <c r="E56" s="167"/>
      <c r="F56" s="167"/>
      <c r="G56" s="81">
        <v>2</v>
      </c>
      <c r="H56" s="167"/>
      <c r="I56" s="167"/>
      <c r="J56" s="98">
        <v>1</v>
      </c>
      <c r="K56" s="99" t="s">
        <v>251</v>
      </c>
      <c r="L56" s="84"/>
      <c r="M56" s="84"/>
      <c r="N56" s="84"/>
      <c r="O56" s="84"/>
      <c r="P56" s="85">
        <f t="shared" si="3"/>
        <v>0</v>
      </c>
      <c r="Q56" s="86">
        <f t="shared" si="0"/>
        <v>0</v>
      </c>
      <c r="R56" s="87">
        <v>44928</v>
      </c>
      <c r="S56" s="87">
        <v>45291</v>
      </c>
      <c r="T56" s="110" t="s">
        <v>257</v>
      </c>
      <c r="U56" s="110" t="s">
        <v>258</v>
      </c>
      <c r="V56" s="105" t="s">
        <v>144</v>
      </c>
      <c r="W56" s="88" t="s">
        <v>256</v>
      </c>
      <c r="X56" s="90" t="s">
        <v>96</v>
      </c>
      <c r="Y56" s="91" t="s">
        <v>96</v>
      </c>
      <c r="Z56" s="91" t="s">
        <v>96</v>
      </c>
      <c r="AA56" s="91" t="s">
        <v>96</v>
      </c>
      <c r="AB56" s="91" t="s">
        <v>96</v>
      </c>
      <c r="AC56" s="91" t="s">
        <v>96</v>
      </c>
      <c r="AD56" s="91" t="s">
        <v>96</v>
      </c>
      <c r="AE56" s="91" t="s">
        <v>96</v>
      </c>
      <c r="AF56" s="91" t="s">
        <v>96</v>
      </c>
      <c r="AG56" s="91" t="s">
        <v>96</v>
      </c>
      <c r="AH56" s="91" t="s">
        <v>96</v>
      </c>
      <c r="AI56" s="91" t="s">
        <v>96</v>
      </c>
      <c r="AJ56" s="81"/>
      <c r="AK56" s="81"/>
      <c r="AL56" s="93"/>
      <c r="AM56" s="111"/>
      <c r="AN56" s="95">
        <v>0.25</v>
      </c>
      <c r="AO56" s="96">
        <f t="shared" si="1"/>
        <v>0</v>
      </c>
      <c r="AP56" s="171"/>
      <c r="AQ56" s="97" t="s">
        <v>66</v>
      </c>
      <c r="AR56" s="97" t="s">
        <v>66</v>
      </c>
      <c r="AS56" s="97" t="s">
        <v>66</v>
      </c>
      <c r="AT56" s="97" t="s">
        <v>66</v>
      </c>
      <c r="AU56" s="97" t="s">
        <v>66</v>
      </c>
      <c r="AV56" s="81"/>
      <c r="AW56" s="81"/>
      <c r="AX56" s="81"/>
      <c r="AY56" s="81"/>
      <c r="AZ56" s="81"/>
      <c r="BA56" s="81"/>
      <c r="BB56" s="81"/>
      <c r="BC56" s="81"/>
      <c r="BD56" s="81"/>
    </row>
    <row r="57" spans="1:56" ht="39.75" customHeight="1" x14ac:dyDescent="0.25">
      <c r="A57" s="207"/>
      <c r="B57" s="164"/>
      <c r="C57" s="160"/>
      <c r="D57" s="208"/>
      <c r="E57" s="167"/>
      <c r="F57" s="167"/>
      <c r="G57" s="81">
        <v>3</v>
      </c>
      <c r="H57" s="167"/>
      <c r="I57" s="167"/>
      <c r="J57" s="98">
        <v>1</v>
      </c>
      <c r="K57" s="99" t="s">
        <v>252</v>
      </c>
      <c r="L57" s="84"/>
      <c r="M57" s="84"/>
      <c r="N57" s="84"/>
      <c r="O57" s="84"/>
      <c r="P57" s="85">
        <f t="shared" si="3"/>
        <v>0</v>
      </c>
      <c r="Q57" s="86">
        <f t="shared" si="0"/>
        <v>0</v>
      </c>
      <c r="R57" s="87">
        <v>44928</v>
      </c>
      <c r="S57" s="87">
        <v>45291</v>
      </c>
      <c r="T57" s="110" t="s">
        <v>259</v>
      </c>
      <c r="U57" s="110" t="s">
        <v>260</v>
      </c>
      <c r="V57" s="105" t="s">
        <v>144</v>
      </c>
      <c r="W57" s="88" t="s">
        <v>256</v>
      </c>
      <c r="X57" s="90" t="s">
        <v>96</v>
      </c>
      <c r="Y57" s="91" t="s">
        <v>96</v>
      </c>
      <c r="Z57" s="91" t="s">
        <v>96</v>
      </c>
      <c r="AA57" s="91" t="s">
        <v>96</v>
      </c>
      <c r="AB57" s="91" t="s">
        <v>96</v>
      </c>
      <c r="AC57" s="91" t="s">
        <v>96</v>
      </c>
      <c r="AD57" s="91" t="s">
        <v>96</v>
      </c>
      <c r="AE57" s="91" t="s">
        <v>96</v>
      </c>
      <c r="AF57" s="91" t="s">
        <v>96</v>
      </c>
      <c r="AG57" s="91" t="s">
        <v>96</v>
      </c>
      <c r="AH57" s="91" t="s">
        <v>96</v>
      </c>
      <c r="AI57" s="91" t="s">
        <v>96</v>
      </c>
      <c r="AJ57" s="81"/>
      <c r="AK57" s="81"/>
      <c r="AL57" s="93"/>
      <c r="AM57" s="111"/>
      <c r="AN57" s="95">
        <v>0.25</v>
      </c>
      <c r="AO57" s="96">
        <f t="shared" si="1"/>
        <v>0</v>
      </c>
      <c r="AP57" s="171"/>
      <c r="AQ57" s="97" t="s">
        <v>66</v>
      </c>
      <c r="AR57" s="97" t="s">
        <v>66</v>
      </c>
      <c r="AS57" s="97" t="s">
        <v>66</v>
      </c>
      <c r="AT57" s="97" t="s">
        <v>66</v>
      </c>
      <c r="AU57" s="97" t="s">
        <v>66</v>
      </c>
      <c r="AV57" s="81"/>
      <c r="AW57" s="81"/>
      <c r="AX57" s="81"/>
      <c r="AY57" s="81"/>
      <c r="AZ57" s="81"/>
      <c r="BA57" s="81"/>
      <c r="BB57" s="81"/>
      <c r="BC57" s="81"/>
      <c r="BD57" s="81"/>
    </row>
    <row r="58" spans="1:56" ht="27" customHeight="1" x14ac:dyDescent="0.25">
      <c r="A58" s="207"/>
      <c r="B58" s="164"/>
      <c r="C58" s="160"/>
      <c r="D58" s="208"/>
      <c r="E58" s="167"/>
      <c r="F58" s="167"/>
      <c r="G58" s="81">
        <v>4</v>
      </c>
      <c r="H58" s="167"/>
      <c r="I58" s="167"/>
      <c r="J58" s="98">
        <v>8</v>
      </c>
      <c r="K58" s="99" t="s">
        <v>253</v>
      </c>
      <c r="L58" s="84"/>
      <c r="M58" s="84"/>
      <c r="N58" s="84"/>
      <c r="O58" s="84"/>
      <c r="P58" s="85">
        <f t="shared" si="3"/>
        <v>0</v>
      </c>
      <c r="Q58" s="86">
        <f t="shared" si="0"/>
        <v>0</v>
      </c>
      <c r="R58" s="87">
        <v>44928</v>
      </c>
      <c r="S58" s="87">
        <v>45291</v>
      </c>
      <c r="T58" s="110" t="s">
        <v>261</v>
      </c>
      <c r="U58" s="110" t="s">
        <v>262</v>
      </c>
      <c r="V58" s="105" t="s">
        <v>144</v>
      </c>
      <c r="W58" s="88" t="s">
        <v>256</v>
      </c>
      <c r="X58" s="90" t="s">
        <v>96</v>
      </c>
      <c r="Y58" s="91" t="s">
        <v>96</v>
      </c>
      <c r="Z58" s="91" t="s">
        <v>96</v>
      </c>
      <c r="AA58" s="91" t="s">
        <v>96</v>
      </c>
      <c r="AB58" s="91" t="s">
        <v>96</v>
      </c>
      <c r="AC58" s="91" t="s">
        <v>96</v>
      </c>
      <c r="AD58" s="91" t="s">
        <v>96</v>
      </c>
      <c r="AE58" s="91" t="s">
        <v>96</v>
      </c>
      <c r="AF58" s="91" t="s">
        <v>96</v>
      </c>
      <c r="AG58" s="91" t="s">
        <v>96</v>
      </c>
      <c r="AH58" s="91" t="s">
        <v>96</v>
      </c>
      <c r="AI58" s="91" t="s">
        <v>96</v>
      </c>
      <c r="AJ58" s="81"/>
      <c r="AK58" s="81"/>
      <c r="AL58" s="93"/>
      <c r="AM58" s="111"/>
      <c r="AN58" s="95">
        <v>0.25</v>
      </c>
      <c r="AO58" s="96">
        <f t="shared" si="1"/>
        <v>0</v>
      </c>
      <c r="AP58" s="171"/>
      <c r="AQ58" s="97" t="s">
        <v>66</v>
      </c>
      <c r="AR58" s="97" t="s">
        <v>66</v>
      </c>
      <c r="AS58" s="97" t="s">
        <v>66</v>
      </c>
      <c r="AT58" s="97" t="s">
        <v>66</v>
      </c>
      <c r="AU58" s="97" t="s">
        <v>66</v>
      </c>
      <c r="AV58" s="81"/>
      <c r="AW58" s="81"/>
      <c r="AX58" s="81"/>
      <c r="AY58" s="81"/>
      <c r="AZ58" s="81"/>
      <c r="BA58" s="81"/>
      <c r="BB58" s="81"/>
      <c r="BC58" s="81"/>
      <c r="BD58" s="81"/>
    </row>
    <row r="59" spans="1:56" ht="85.5" customHeight="1" x14ac:dyDescent="0.25">
      <c r="A59" s="153">
        <v>8</v>
      </c>
      <c r="B59" s="209" t="s">
        <v>74</v>
      </c>
      <c r="C59" s="211" t="s">
        <v>15</v>
      </c>
      <c r="D59" s="154" t="s">
        <v>13</v>
      </c>
      <c r="E59" s="213" t="s">
        <v>56</v>
      </c>
      <c r="F59" s="180" t="s">
        <v>57</v>
      </c>
      <c r="G59" s="55">
        <v>1</v>
      </c>
      <c r="H59" s="180" t="s">
        <v>91</v>
      </c>
      <c r="I59" s="180" t="s">
        <v>92</v>
      </c>
      <c r="J59" s="59">
        <v>0.05</v>
      </c>
      <c r="K59" s="66" t="s">
        <v>263</v>
      </c>
      <c r="L59" s="49"/>
      <c r="M59" s="49"/>
      <c r="N59" s="49"/>
      <c r="O59" s="49"/>
      <c r="P59" s="48">
        <f t="shared" si="3"/>
        <v>0</v>
      </c>
      <c r="Q59" s="33">
        <f t="shared" si="0"/>
        <v>0</v>
      </c>
      <c r="R59" s="2">
        <v>44928</v>
      </c>
      <c r="S59" s="2">
        <v>45291</v>
      </c>
      <c r="T59" s="46" t="s">
        <v>267</v>
      </c>
      <c r="U59" s="46" t="s">
        <v>277</v>
      </c>
      <c r="V59" s="78" t="s">
        <v>268</v>
      </c>
      <c r="W59" s="44" t="s">
        <v>256</v>
      </c>
      <c r="X59" s="41" t="s">
        <v>96</v>
      </c>
      <c r="Y59" s="42" t="s">
        <v>96</v>
      </c>
      <c r="Z59" s="42" t="s">
        <v>96</v>
      </c>
      <c r="AA59" s="42" t="s">
        <v>96</v>
      </c>
      <c r="AB59" s="42" t="s">
        <v>96</v>
      </c>
      <c r="AC59" s="42" t="s">
        <v>96</v>
      </c>
      <c r="AD59" s="42" t="s">
        <v>96</v>
      </c>
      <c r="AE59" s="42" t="s">
        <v>96</v>
      </c>
      <c r="AF59" s="42" t="s">
        <v>96</v>
      </c>
      <c r="AG59" s="42" t="s">
        <v>96</v>
      </c>
      <c r="AH59" s="42" t="s">
        <v>96</v>
      </c>
      <c r="AI59" s="42" t="s">
        <v>96</v>
      </c>
      <c r="AJ59" s="10"/>
      <c r="AK59" s="10"/>
      <c r="AL59" s="10"/>
      <c r="AM59" s="14"/>
      <c r="AN59" s="9">
        <v>0.25</v>
      </c>
      <c r="AO59" s="1">
        <f t="shared" si="1"/>
        <v>0</v>
      </c>
      <c r="AP59" s="161">
        <f>SUM(AO59:AO63)</f>
        <v>0</v>
      </c>
      <c r="AQ59" s="17" t="s">
        <v>66</v>
      </c>
      <c r="AR59" s="17" t="s">
        <v>66</v>
      </c>
      <c r="AS59" s="17" t="s">
        <v>66</v>
      </c>
      <c r="AT59" s="17" t="s">
        <v>66</v>
      </c>
      <c r="AU59" s="17" t="s">
        <v>66</v>
      </c>
      <c r="AV59" s="4"/>
      <c r="AW59" s="4"/>
      <c r="AX59" s="4"/>
      <c r="AY59" s="4"/>
      <c r="AZ59" s="4"/>
      <c r="BA59" s="4"/>
      <c r="BB59" s="4"/>
      <c r="BC59" s="4"/>
      <c r="BD59" s="4"/>
    </row>
    <row r="60" spans="1:56" ht="54" customHeight="1" x14ac:dyDescent="0.25">
      <c r="A60" s="153"/>
      <c r="B60" s="210"/>
      <c r="C60" s="212"/>
      <c r="D60" s="154"/>
      <c r="E60" s="214"/>
      <c r="F60" s="181"/>
      <c r="G60" s="55">
        <v>2</v>
      </c>
      <c r="H60" s="181"/>
      <c r="I60" s="181"/>
      <c r="J60" s="65">
        <v>3</v>
      </c>
      <c r="K60" s="67" t="s">
        <v>264</v>
      </c>
      <c r="L60" s="49"/>
      <c r="M60" s="49"/>
      <c r="N60" s="49"/>
      <c r="O60" s="49"/>
      <c r="P60" s="48">
        <f t="shared" si="3"/>
        <v>0</v>
      </c>
      <c r="Q60" s="33">
        <f t="shared" si="0"/>
        <v>0</v>
      </c>
      <c r="R60" s="2">
        <v>44928</v>
      </c>
      <c r="S60" s="2">
        <v>45291</v>
      </c>
      <c r="T60" s="47" t="s">
        <v>269</v>
      </c>
      <c r="U60" s="47" t="s">
        <v>270</v>
      </c>
      <c r="V60" s="78" t="s">
        <v>144</v>
      </c>
      <c r="W60" s="44" t="s">
        <v>256</v>
      </c>
      <c r="X60" s="41" t="s">
        <v>96</v>
      </c>
      <c r="Y60" s="42" t="s">
        <v>96</v>
      </c>
      <c r="Z60" s="42" t="s">
        <v>96</v>
      </c>
      <c r="AA60" s="42" t="s">
        <v>96</v>
      </c>
      <c r="AB60" s="42" t="s">
        <v>96</v>
      </c>
      <c r="AC60" s="42" t="s">
        <v>96</v>
      </c>
      <c r="AD60" s="42" t="s">
        <v>96</v>
      </c>
      <c r="AE60" s="42" t="s">
        <v>96</v>
      </c>
      <c r="AF60" s="42" t="s">
        <v>96</v>
      </c>
      <c r="AG60" s="42" t="s">
        <v>96</v>
      </c>
      <c r="AH60" s="42" t="s">
        <v>96</v>
      </c>
      <c r="AI60" s="42" t="s">
        <v>96</v>
      </c>
      <c r="AJ60" s="3"/>
      <c r="AK60" s="3"/>
      <c r="AL60" s="6"/>
      <c r="AM60" s="11"/>
      <c r="AN60" s="9">
        <v>0.25</v>
      </c>
      <c r="AO60" s="1">
        <f t="shared" si="1"/>
        <v>0</v>
      </c>
      <c r="AP60" s="161"/>
      <c r="AQ60" s="17" t="s">
        <v>66</v>
      </c>
      <c r="AR60" s="17" t="s">
        <v>66</v>
      </c>
      <c r="AS60" s="17" t="s">
        <v>66</v>
      </c>
      <c r="AT60" s="17" t="s">
        <v>66</v>
      </c>
      <c r="AU60" s="17" t="s">
        <v>66</v>
      </c>
      <c r="AV60" s="4"/>
      <c r="AW60" s="4"/>
      <c r="AX60" s="4"/>
      <c r="AY60" s="4"/>
      <c r="AZ60" s="4"/>
      <c r="BA60" s="4"/>
      <c r="BB60" s="4"/>
      <c r="BC60" s="4"/>
      <c r="BD60" s="4"/>
    </row>
    <row r="61" spans="1:56" ht="40.5" customHeight="1" x14ac:dyDescent="0.25">
      <c r="A61" s="153"/>
      <c r="B61" s="210"/>
      <c r="C61" s="212"/>
      <c r="D61" s="154"/>
      <c r="E61" s="214"/>
      <c r="F61" s="181"/>
      <c r="G61" s="55">
        <v>3</v>
      </c>
      <c r="H61" s="181"/>
      <c r="I61" s="181"/>
      <c r="J61" s="65">
        <v>1</v>
      </c>
      <c r="K61" s="66" t="s">
        <v>265</v>
      </c>
      <c r="L61" s="49"/>
      <c r="M61" s="49"/>
      <c r="N61" s="49"/>
      <c r="O61" s="49"/>
      <c r="P61" s="48">
        <f t="shared" si="3"/>
        <v>0</v>
      </c>
      <c r="Q61" s="33">
        <f t="shared" si="0"/>
        <v>0</v>
      </c>
      <c r="R61" s="2">
        <v>44928</v>
      </c>
      <c r="S61" s="2">
        <v>45291</v>
      </c>
      <c r="T61" s="47" t="s">
        <v>271</v>
      </c>
      <c r="U61" s="47" t="s">
        <v>272</v>
      </c>
      <c r="V61" s="78" t="s">
        <v>144</v>
      </c>
      <c r="W61" s="44" t="s">
        <v>256</v>
      </c>
      <c r="X61" s="41" t="s">
        <v>96</v>
      </c>
      <c r="Y61" s="42" t="s">
        <v>96</v>
      </c>
      <c r="Z61" s="42" t="s">
        <v>96</v>
      </c>
      <c r="AA61" s="42" t="s">
        <v>96</v>
      </c>
      <c r="AB61" s="42" t="s">
        <v>96</v>
      </c>
      <c r="AC61" s="42" t="s">
        <v>96</v>
      </c>
      <c r="AD61" s="42" t="s">
        <v>96</v>
      </c>
      <c r="AE61" s="42" t="s">
        <v>96</v>
      </c>
      <c r="AF61" s="42" t="s">
        <v>96</v>
      </c>
      <c r="AG61" s="42" t="s">
        <v>96</v>
      </c>
      <c r="AH61" s="42" t="s">
        <v>96</v>
      </c>
      <c r="AI61" s="42" t="s">
        <v>96</v>
      </c>
      <c r="AJ61" s="3"/>
      <c r="AK61" s="3"/>
      <c r="AL61" s="6"/>
      <c r="AM61" s="11"/>
      <c r="AN61" s="9">
        <v>0.2</v>
      </c>
      <c r="AO61" s="1">
        <f t="shared" si="1"/>
        <v>0</v>
      </c>
      <c r="AP61" s="161"/>
      <c r="AQ61" s="17" t="s">
        <v>66</v>
      </c>
      <c r="AR61" s="17" t="s">
        <v>66</v>
      </c>
      <c r="AS61" s="17" t="s">
        <v>66</v>
      </c>
      <c r="AT61" s="17" t="s">
        <v>66</v>
      </c>
      <c r="AU61" s="17" t="s">
        <v>66</v>
      </c>
      <c r="AV61" s="4"/>
      <c r="AW61" s="4"/>
      <c r="AX61" s="4"/>
      <c r="AY61" s="4"/>
      <c r="AZ61" s="4"/>
      <c r="BA61" s="4"/>
      <c r="BB61" s="4"/>
      <c r="BC61" s="4"/>
      <c r="BD61" s="4"/>
    </row>
    <row r="62" spans="1:56" ht="40.5" customHeight="1" x14ac:dyDescent="0.25">
      <c r="A62" s="153"/>
      <c r="B62" s="210"/>
      <c r="C62" s="212"/>
      <c r="D62" s="154"/>
      <c r="E62" s="214"/>
      <c r="F62" s="181"/>
      <c r="G62" s="55">
        <v>4</v>
      </c>
      <c r="H62" s="181"/>
      <c r="I62" s="181"/>
      <c r="J62" s="65">
        <v>1</v>
      </c>
      <c r="K62" s="66" t="s">
        <v>266</v>
      </c>
      <c r="L62" s="49"/>
      <c r="M62" s="49"/>
      <c r="N62" s="49"/>
      <c r="O62" s="49"/>
      <c r="P62" s="48">
        <f t="shared" ref="P62" si="8">SUM(L62:O62)</f>
        <v>0</v>
      </c>
      <c r="Q62" s="33">
        <f t="shared" ref="Q62" si="9">IFERROR(P62/J62," ")</f>
        <v>0</v>
      </c>
      <c r="R62" s="2">
        <v>44928</v>
      </c>
      <c r="S62" s="2">
        <v>45291</v>
      </c>
      <c r="T62" s="47" t="s">
        <v>273</v>
      </c>
      <c r="U62" s="47" t="s">
        <v>274</v>
      </c>
      <c r="V62" s="78" t="s">
        <v>144</v>
      </c>
      <c r="W62" s="44" t="s">
        <v>256</v>
      </c>
      <c r="X62" s="41"/>
      <c r="Y62" s="42"/>
      <c r="Z62" s="42"/>
      <c r="AA62" s="42"/>
      <c r="AB62" s="42"/>
      <c r="AC62" s="42"/>
      <c r="AD62" s="42"/>
      <c r="AE62" s="42"/>
      <c r="AF62" s="42"/>
      <c r="AG62" s="42"/>
      <c r="AH62" s="42"/>
      <c r="AI62" s="42"/>
      <c r="AJ62" s="54"/>
      <c r="AK62" s="54"/>
      <c r="AL62" s="6"/>
      <c r="AM62" s="11"/>
      <c r="AN62" s="9">
        <v>0.2</v>
      </c>
      <c r="AO62" s="1">
        <f t="shared" si="1"/>
        <v>0</v>
      </c>
      <c r="AP62" s="161"/>
      <c r="AQ62" s="17" t="s">
        <v>66</v>
      </c>
      <c r="AR62" s="17" t="s">
        <v>66</v>
      </c>
      <c r="AS62" s="17" t="s">
        <v>66</v>
      </c>
      <c r="AT62" s="17" t="s">
        <v>66</v>
      </c>
      <c r="AU62" s="17" t="s">
        <v>66</v>
      </c>
      <c r="AV62" s="52"/>
      <c r="AW62" s="52"/>
      <c r="AX62" s="52"/>
      <c r="AY62" s="52"/>
      <c r="AZ62" s="52"/>
      <c r="BA62" s="52"/>
      <c r="BB62" s="52"/>
      <c r="BC62" s="52"/>
      <c r="BD62" s="52"/>
    </row>
    <row r="63" spans="1:56" ht="37.5" customHeight="1" x14ac:dyDescent="0.25">
      <c r="A63" s="153"/>
      <c r="B63" s="210"/>
      <c r="C63" s="212"/>
      <c r="D63" s="154"/>
      <c r="E63" s="214"/>
      <c r="F63" s="181"/>
      <c r="G63" s="55">
        <v>5</v>
      </c>
      <c r="H63" s="218"/>
      <c r="I63" s="218"/>
      <c r="J63" s="65">
        <v>0.8</v>
      </c>
      <c r="K63" s="66" t="s">
        <v>369</v>
      </c>
      <c r="L63" s="49"/>
      <c r="M63" s="49"/>
      <c r="N63" s="49"/>
      <c r="O63" s="49"/>
      <c r="P63" s="48">
        <f t="shared" si="3"/>
        <v>0</v>
      </c>
      <c r="Q63" s="33">
        <f t="shared" si="0"/>
        <v>0</v>
      </c>
      <c r="R63" s="2">
        <v>44928</v>
      </c>
      <c r="S63" s="2">
        <v>45291</v>
      </c>
      <c r="T63" s="47" t="s">
        <v>275</v>
      </c>
      <c r="U63" s="47" t="s">
        <v>276</v>
      </c>
      <c r="V63" s="78" t="s">
        <v>144</v>
      </c>
      <c r="W63" s="44" t="s">
        <v>256</v>
      </c>
      <c r="X63" s="41" t="s">
        <v>96</v>
      </c>
      <c r="Y63" s="42" t="s">
        <v>96</v>
      </c>
      <c r="Z63" s="42" t="s">
        <v>96</v>
      </c>
      <c r="AA63" s="42" t="s">
        <v>96</v>
      </c>
      <c r="AB63" s="42" t="s">
        <v>96</v>
      </c>
      <c r="AC63" s="42" t="s">
        <v>96</v>
      </c>
      <c r="AD63" s="42" t="s">
        <v>96</v>
      </c>
      <c r="AE63" s="42" t="s">
        <v>96</v>
      </c>
      <c r="AF63" s="42" t="s">
        <v>96</v>
      </c>
      <c r="AG63" s="42" t="s">
        <v>96</v>
      </c>
      <c r="AH63" s="42" t="s">
        <v>96</v>
      </c>
      <c r="AI63" s="42" t="s">
        <v>96</v>
      </c>
      <c r="AJ63" s="3"/>
      <c r="AK63" s="3"/>
      <c r="AL63" s="6"/>
      <c r="AM63" s="11"/>
      <c r="AN63" s="9">
        <v>0.1</v>
      </c>
      <c r="AO63" s="1">
        <f t="shared" si="1"/>
        <v>0</v>
      </c>
      <c r="AP63" s="161"/>
      <c r="AQ63" s="17" t="s">
        <v>66</v>
      </c>
      <c r="AR63" s="17" t="s">
        <v>66</v>
      </c>
      <c r="AS63" s="17" t="s">
        <v>66</v>
      </c>
      <c r="AT63" s="17" t="s">
        <v>66</v>
      </c>
      <c r="AU63" s="17" t="s">
        <v>66</v>
      </c>
      <c r="AV63" s="4"/>
      <c r="AW63" s="4"/>
      <c r="AX63" s="4"/>
      <c r="AY63" s="4"/>
      <c r="AZ63" s="4"/>
      <c r="BA63" s="4"/>
      <c r="BB63" s="4"/>
      <c r="BC63" s="4"/>
      <c r="BD63" s="4"/>
    </row>
    <row r="64" spans="1:56" s="20" customFormat="1" ht="85.5" customHeight="1" x14ac:dyDescent="0.25">
      <c r="A64" s="203">
        <v>9</v>
      </c>
      <c r="B64" s="204" t="s">
        <v>74</v>
      </c>
      <c r="C64" s="184" t="s">
        <v>15</v>
      </c>
      <c r="D64" s="177" t="s">
        <v>2</v>
      </c>
      <c r="E64" s="178" t="s">
        <v>58</v>
      </c>
      <c r="F64" s="178" t="s">
        <v>59</v>
      </c>
      <c r="G64" s="81">
        <v>1</v>
      </c>
      <c r="H64" s="166" t="s">
        <v>91</v>
      </c>
      <c r="I64" s="166" t="s">
        <v>92</v>
      </c>
      <c r="J64" s="112">
        <v>1</v>
      </c>
      <c r="K64" s="101" t="s">
        <v>278</v>
      </c>
      <c r="L64" s="84"/>
      <c r="M64" s="84"/>
      <c r="N64" s="84"/>
      <c r="O64" s="84"/>
      <c r="P64" s="85">
        <f t="shared" si="3"/>
        <v>0</v>
      </c>
      <c r="Q64" s="86">
        <f t="shared" si="0"/>
        <v>0</v>
      </c>
      <c r="R64" s="87">
        <v>44928</v>
      </c>
      <c r="S64" s="87">
        <v>45291</v>
      </c>
      <c r="T64" s="113" t="s">
        <v>283</v>
      </c>
      <c r="U64" s="113" t="s">
        <v>284</v>
      </c>
      <c r="V64" s="105" t="s">
        <v>144</v>
      </c>
      <c r="W64" s="88" t="s">
        <v>256</v>
      </c>
      <c r="X64" s="90" t="s">
        <v>96</v>
      </c>
      <c r="Y64" s="91" t="s">
        <v>96</v>
      </c>
      <c r="Z64" s="91" t="s">
        <v>96</v>
      </c>
      <c r="AA64" s="91" t="s">
        <v>96</v>
      </c>
      <c r="AB64" s="91" t="s">
        <v>96</v>
      </c>
      <c r="AC64" s="91" t="s">
        <v>96</v>
      </c>
      <c r="AD64" s="91" t="s">
        <v>96</v>
      </c>
      <c r="AE64" s="91" t="s">
        <v>96</v>
      </c>
      <c r="AF64" s="91" t="s">
        <v>96</v>
      </c>
      <c r="AG64" s="91" t="s">
        <v>96</v>
      </c>
      <c r="AH64" s="91" t="s">
        <v>96</v>
      </c>
      <c r="AI64" s="91" t="s">
        <v>96</v>
      </c>
      <c r="AJ64" s="81"/>
      <c r="AK64" s="81"/>
      <c r="AL64" s="81"/>
      <c r="AM64" s="111"/>
      <c r="AN64" s="95">
        <v>0.2</v>
      </c>
      <c r="AO64" s="96">
        <f t="shared" si="1"/>
        <v>0</v>
      </c>
      <c r="AP64" s="171">
        <f>SUM(AO64:AO68)</f>
        <v>0</v>
      </c>
      <c r="AQ64" s="97" t="s">
        <v>66</v>
      </c>
      <c r="AR64" s="97" t="s">
        <v>66</v>
      </c>
      <c r="AS64" s="97" t="s">
        <v>66</v>
      </c>
      <c r="AT64" s="97" t="s">
        <v>66</v>
      </c>
      <c r="AU64" s="97" t="s">
        <v>66</v>
      </c>
      <c r="AV64" s="81"/>
      <c r="AW64" s="81"/>
      <c r="AX64" s="81"/>
      <c r="AY64" s="81"/>
      <c r="AZ64" s="81"/>
      <c r="BA64" s="81"/>
      <c r="BB64" s="81"/>
      <c r="BC64" s="81"/>
      <c r="BD64" s="81"/>
    </row>
    <row r="65" spans="1:56" s="20" customFormat="1" ht="69.75" customHeight="1" x14ac:dyDescent="0.25">
      <c r="A65" s="203"/>
      <c r="B65" s="205"/>
      <c r="C65" s="185"/>
      <c r="D65" s="177"/>
      <c r="E65" s="179"/>
      <c r="F65" s="179"/>
      <c r="G65" s="81">
        <v>2</v>
      </c>
      <c r="H65" s="167"/>
      <c r="I65" s="167"/>
      <c r="J65" s="112">
        <v>1</v>
      </c>
      <c r="K65" s="101" t="s">
        <v>279</v>
      </c>
      <c r="L65" s="84"/>
      <c r="M65" s="84"/>
      <c r="N65" s="84"/>
      <c r="O65" s="84"/>
      <c r="P65" s="85">
        <f t="shared" si="3"/>
        <v>0</v>
      </c>
      <c r="Q65" s="86">
        <f t="shared" si="0"/>
        <v>0</v>
      </c>
      <c r="R65" s="87">
        <v>44928</v>
      </c>
      <c r="S65" s="87">
        <v>45291</v>
      </c>
      <c r="T65" s="113" t="s">
        <v>285</v>
      </c>
      <c r="U65" s="113" t="s">
        <v>286</v>
      </c>
      <c r="V65" s="105" t="s">
        <v>144</v>
      </c>
      <c r="W65" s="88" t="s">
        <v>256</v>
      </c>
      <c r="X65" s="90" t="s">
        <v>96</v>
      </c>
      <c r="Y65" s="91" t="s">
        <v>96</v>
      </c>
      <c r="Z65" s="91" t="s">
        <v>96</v>
      </c>
      <c r="AA65" s="91" t="s">
        <v>96</v>
      </c>
      <c r="AB65" s="91" t="s">
        <v>96</v>
      </c>
      <c r="AC65" s="91" t="s">
        <v>96</v>
      </c>
      <c r="AD65" s="91" t="s">
        <v>96</v>
      </c>
      <c r="AE65" s="91" t="s">
        <v>96</v>
      </c>
      <c r="AF65" s="91" t="s">
        <v>96</v>
      </c>
      <c r="AG65" s="91" t="s">
        <v>96</v>
      </c>
      <c r="AH65" s="91" t="s">
        <v>96</v>
      </c>
      <c r="AI65" s="91" t="s">
        <v>96</v>
      </c>
      <c r="AJ65" s="81"/>
      <c r="AK65" s="81"/>
      <c r="AL65" s="81"/>
      <c r="AM65" s="111"/>
      <c r="AN65" s="95">
        <v>0.2</v>
      </c>
      <c r="AO65" s="96">
        <f t="shared" si="1"/>
        <v>0</v>
      </c>
      <c r="AP65" s="171"/>
      <c r="AQ65" s="97" t="s">
        <v>66</v>
      </c>
      <c r="AR65" s="97" t="s">
        <v>66</v>
      </c>
      <c r="AS65" s="97" t="s">
        <v>66</v>
      </c>
      <c r="AT65" s="97" t="s">
        <v>66</v>
      </c>
      <c r="AU65" s="97" t="s">
        <v>66</v>
      </c>
      <c r="AV65" s="81"/>
      <c r="AW65" s="81"/>
      <c r="AX65" s="81"/>
      <c r="AY65" s="81"/>
      <c r="AZ65" s="81"/>
      <c r="BA65" s="81"/>
      <c r="BB65" s="81"/>
      <c r="BC65" s="81"/>
      <c r="BD65" s="81"/>
    </row>
    <row r="66" spans="1:56" s="20" customFormat="1" ht="56.25" customHeight="1" x14ac:dyDescent="0.25">
      <c r="A66" s="203"/>
      <c r="B66" s="205"/>
      <c r="C66" s="185"/>
      <c r="D66" s="177"/>
      <c r="E66" s="179"/>
      <c r="F66" s="179"/>
      <c r="G66" s="81">
        <v>3</v>
      </c>
      <c r="H66" s="167"/>
      <c r="I66" s="167"/>
      <c r="J66" s="112">
        <v>1</v>
      </c>
      <c r="K66" s="101" t="s">
        <v>280</v>
      </c>
      <c r="L66" s="84"/>
      <c r="M66" s="84"/>
      <c r="N66" s="84"/>
      <c r="O66" s="84"/>
      <c r="P66" s="85">
        <f t="shared" si="3"/>
        <v>0</v>
      </c>
      <c r="Q66" s="86">
        <f t="shared" si="0"/>
        <v>0</v>
      </c>
      <c r="R66" s="87">
        <v>44928</v>
      </c>
      <c r="S66" s="87">
        <v>45291</v>
      </c>
      <c r="T66" s="113" t="s">
        <v>287</v>
      </c>
      <c r="U66" s="113" t="s">
        <v>288</v>
      </c>
      <c r="V66" s="105" t="s">
        <v>144</v>
      </c>
      <c r="W66" s="88" t="s">
        <v>256</v>
      </c>
      <c r="X66" s="90" t="s">
        <v>96</v>
      </c>
      <c r="Y66" s="91" t="s">
        <v>96</v>
      </c>
      <c r="Z66" s="91" t="s">
        <v>96</v>
      </c>
      <c r="AA66" s="91" t="s">
        <v>96</v>
      </c>
      <c r="AB66" s="91" t="s">
        <v>96</v>
      </c>
      <c r="AC66" s="91" t="s">
        <v>96</v>
      </c>
      <c r="AD66" s="91" t="s">
        <v>96</v>
      </c>
      <c r="AE66" s="91" t="s">
        <v>96</v>
      </c>
      <c r="AF66" s="91" t="s">
        <v>96</v>
      </c>
      <c r="AG66" s="91" t="s">
        <v>96</v>
      </c>
      <c r="AH66" s="91" t="s">
        <v>96</v>
      </c>
      <c r="AI66" s="91" t="s">
        <v>96</v>
      </c>
      <c r="AJ66" s="81"/>
      <c r="AK66" s="81"/>
      <c r="AL66" s="81"/>
      <c r="AM66" s="111"/>
      <c r="AN66" s="95">
        <v>0.2</v>
      </c>
      <c r="AO66" s="96">
        <f t="shared" si="1"/>
        <v>0</v>
      </c>
      <c r="AP66" s="171"/>
      <c r="AQ66" s="97" t="s">
        <v>66</v>
      </c>
      <c r="AR66" s="97" t="s">
        <v>66</v>
      </c>
      <c r="AS66" s="97" t="s">
        <v>66</v>
      </c>
      <c r="AT66" s="97" t="s">
        <v>66</v>
      </c>
      <c r="AU66" s="97" t="s">
        <v>66</v>
      </c>
      <c r="AV66" s="81"/>
      <c r="AW66" s="81"/>
      <c r="AX66" s="81"/>
      <c r="AY66" s="81"/>
      <c r="AZ66" s="81"/>
      <c r="BA66" s="81"/>
      <c r="BB66" s="81"/>
      <c r="BC66" s="81"/>
      <c r="BD66" s="81"/>
    </row>
    <row r="67" spans="1:56" s="20" customFormat="1" ht="56.25" customHeight="1" x14ac:dyDescent="0.25">
      <c r="A67" s="203"/>
      <c r="B67" s="205"/>
      <c r="C67" s="185"/>
      <c r="D67" s="177"/>
      <c r="E67" s="179"/>
      <c r="F67" s="179"/>
      <c r="G67" s="81">
        <v>4</v>
      </c>
      <c r="H67" s="167"/>
      <c r="I67" s="167"/>
      <c r="J67" s="112">
        <v>1</v>
      </c>
      <c r="K67" s="101" t="s">
        <v>281</v>
      </c>
      <c r="L67" s="84"/>
      <c r="M67" s="84"/>
      <c r="N67" s="84"/>
      <c r="O67" s="84"/>
      <c r="P67" s="85">
        <f t="shared" ref="P67" si="10">SUM(L67:O67)</f>
        <v>0</v>
      </c>
      <c r="Q67" s="86">
        <f t="shared" ref="Q67" si="11">IFERROR(P67/J67," ")</f>
        <v>0</v>
      </c>
      <c r="R67" s="87">
        <v>44928</v>
      </c>
      <c r="S67" s="87">
        <v>45291</v>
      </c>
      <c r="T67" s="113" t="s">
        <v>289</v>
      </c>
      <c r="U67" s="113" t="s">
        <v>290</v>
      </c>
      <c r="V67" s="105" t="s">
        <v>144</v>
      </c>
      <c r="W67" s="88" t="s">
        <v>256</v>
      </c>
      <c r="X67" s="90"/>
      <c r="Y67" s="91"/>
      <c r="Z67" s="91"/>
      <c r="AA67" s="91"/>
      <c r="AB67" s="91"/>
      <c r="AC67" s="91"/>
      <c r="AD67" s="91"/>
      <c r="AE67" s="91"/>
      <c r="AF67" s="91"/>
      <c r="AG67" s="91"/>
      <c r="AH67" s="91"/>
      <c r="AI67" s="91"/>
      <c r="AJ67" s="81"/>
      <c r="AK67" s="81"/>
      <c r="AL67" s="81"/>
      <c r="AM67" s="111"/>
      <c r="AN67" s="95">
        <v>0.2</v>
      </c>
      <c r="AO67" s="96">
        <f t="shared" si="1"/>
        <v>0</v>
      </c>
      <c r="AP67" s="171"/>
      <c r="AQ67" s="97" t="s">
        <v>66</v>
      </c>
      <c r="AR67" s="97" t="s">
        <v>66</v>
      </c>
      <c r="AS67" s="97" t="s">
        <v>66</v>
      </c>
      <c r="AT67" s="97" t="s">
        <v>66</v>
      </c>
      <c r="AU67" s="97" t="s">
        <v>66</v>
      </c>
      <c r="AV67" s="81"/>
      <c r="AW67" s="81"/>
      <c r="AX67" s="81"/>
      <c r="AY67" s="81"/>
      <c r="AZ67" s="81"/>
      <c r="BA67" s="81"/>
      <c r="BB67" s="81"/>
      <c r="BC67" s="81"/>
      <c r="BD67" s="81"/>
    </row>
    <row r="68" spans="1:56" s="20" customFormat="1" ht="56.25" customHeight="1" x14ac:dyDescent="0.25">
      <c r="A68" s="203"/>
      <c r="B68" s="205"/>
      <c r="C68" s="185"/>
      <c r="D68" s="177"/>
      <c r="E68" s="179"/>
      <c r="F68" s="179"/>
      <c r="G68" s="81">
        <v>5</v>
      </c>
      <c r="H68" s="191"/>
      <c r="I68" s="191"/>
      <c r="J68" s="112">
        <v>3</v>
      </c>
      <c r="K68" s="101" t="s">
        <v>282</v>
      </c>
      <c r="L68" s="84"/>
      <c r="M68" s="84"/>
      <c r="N68" s="84"/>
      <c r="O68" s="84"/>
      <c r="P68" s="85">
        <f t="shared" si="3"/>
        <v>0</v>
      </c>
      <c r="Q68" s="86">
        <f t="shared" si="0"/>
        <v>0</v>
      </c>
      <c r="R68" s="87">
        <v>44928</v>
      </c>
      <c r="S68" s="87">
        <v>45291</v>
      </c>
      <c r="T68" s="113" t="s">
        <v>291</v>
      </c>
      <c r="U68" s="113" t="s">
        <v>292</v>
      </c>
      <c r="V68" s="105" t="s">
        <v>144</v>
      </c>
      <c r="W68" s="88" t="s">
        <v>256</v>
      </c>
      <c r="X68" s="90" t="s">
        <v>96</v>
      </c>
      <c r="Y68" s="91" t="s">
        <v>96</v>
      </c>
      <c r="Z68" s="91" t="s">
        <v>96</v>
      </c>
      <c r="AA68" s="91" t="s">
        <v>96</v>
      </c>
      <c r="AB68" s="91" t="s">
        <v>96</v>
      </c>
      <c r="AC68" s="91" t="s">
        <v>96</v>
      </c>
      <c r="AD68" s="91" t="s">
        <v>96</v>
      </c>
      <c r="AE68" s="91" t="s">
        <v>96</v>
      </c>
      <c r="AF68" s="91" t="s">
        <v>96</v>
      </c>
      <c r="AG68" s="91" t="s">
        <v>96</v>
      </c>
      <c r="AH68" s="91" t="s">
        <v>96</v>
      </c>
      <c r="AI68" s="91" t="s">
        <v>96</v>
      </c>
      <c r="AJ68" s="81"/>
      <c r="AK68" s="81"/>
      <c r="AL68" s="81"/>
      <c r="AM68" s="111"/>
      <c r="AN68" s="95">
        <v>0.2</v>
      </c>
      <c r="AO68" s="96">
        <f t="shared" si="1"/>
        <v>0</v>
      </c>
      <c r="AP68" s="171"/>
      <c r="AQ68" s="97" t="s">
        <v>66</v>
      </c>
      <c r="AR68" s="97" t="s">
        <v>66</v>
      </c>
      <c r="AS68" s="97" t="s">
        <v>66</v>
      </c>
      <c r="AT68" s="97" t="s">
        <v>66</v>
      </c>
      <c r="AU68" s="97" t="s">
        <v>66</v>
      </c>
      <c r="AV68" s="81"/>
      <c r="AW68" s="81"/>
      <c r="AX68" s="81"/>
      <c r="AY68" s="81"/>
      <c r="AZ68" s="81"/>
      <c r="BA68" s="81"/>
      <c r="BB68" s="81"/>
      <c r="BC68" s="81"/>
      <c r="BD68" s="81"/>
    </row>
    <row r="69" spans="1:56" s="20" customFormat="1" ht="108" customHeight="1" x14ac:dyDescent="0.25">
      <c r="A69" s="192">
        <v>10</v>
      </c>
      <c r="B69" s="193" t="s">
        <v>74</v>
      </c>
      <c r="C69" s="182" t="s">
        <v>16</v>
      </c>
      <c r="D69" s="176" t="s">
        <v>97</v>
      </c>
      <c r="E69" s="195"/>
      <c r="F69" s="188" t="s">
        <v>60</v>
      </c>
      <c r="G69" s="55">
        <v>1</v>
      </c>
      <c r="H69" s="180" t="s">
        <v>91</v>
      </c>
      <c r="I69" s="180" t="s">
        <v>92</v>
      </c>
      <c r="J69" s="58">
        <v>13</v>
      </c>
      <c r="K69" s="57" t="s">
        <v>293</v>
      </c>
      <c r="L69" s="63"/>
      <c r="M69" s="63"/>
      <c r="N69" s="63"/>
      <c r="O69" s="63"/>
      <c r="P69" s="50">
        <f t="shared" si="3"/>
        <v>0</v>
      </c>
      <c r="Q69" s="33">
        <f t="shared" si="0"/>
        <v>0</v>
      </c>
      <c r="R69" s="2">
        <v>44928</v>
      </c>
      <c r="S69" s="2">
        <v>45291</v>
      </c>
      <c r="T69" s="45" t="s">
        <v>296</v>
      </c>
      <c r="U69" s="45" t="s">
        <v>297</v>
      </c>
      <c r="V69" s="78" t="s">
        <v>144</v>
      </c>
      <c r="W69" s="44" t="s">
        <v>256</v>
      </c>
      <c r="X69" s="41" t="s">
        <v>96</v>
      </c>
      <c r="Y69" s="42" t="s">
        <v>96</v>
      </c>
      <c r="Z69" s="42" t="s">
        <v>96</v>
      </c>
      <c r="AA69" s="42" t="s">
        <v>96</v>
      </c>
      <c r="AB69" s="42" t="s">
        <v>96</v>
      </c>
      <c r="AC69" s="42" t="s">
        <v>96</v>
      </c>
      <c r="AD69" s="42" t="s">
        <v>96</v>
      </c>
      <c r="AE69" s="42" t="s">
        <v>96</v>
      </c>
      <c r="AF69" s="42" t="s">
        <v>96</v>
      </c>
      <c r="AG69" s="42" t="s">
        <v>96</v>
      </c>
      <c r="AH69" s="42" t="s">
        <v>96</v>
      </c>
      <c r="AI69" s="42" t="s">
        <v>96</v>
      </c>
      <c r="AJ69" s="3"/>
      <c r="AK69" s="3"/>
      <c r="AL69" s="3"/>
      <c r="AM69" s="11"/>
      <c r="AN69" s="9">
        <v>0.5</v>
      </c>
      <c r="AO69" s="1">
        <f t="shared" si="1"/>
        <v>0</v>
      </c>
      <c r="AP69" s="161">
        <f>SUM(AO69:AO71)</f>
        <v>0</v>
      </c>
      <c r="AQ69" s="17" t="s">
        <v>66</v>
      </c>
      <c r="AR69" s="17" t="s">
        <v>66</v>
      </c>
      <c r="AS69" s="17" t="s">
        <v>66</v>
      </c>
      <c r="AT69" s="17" t="s">
        <v>66</v>
      </c>
      <c r="AU69" s="17" t="s">
        <v>66</v>
      </c>
      <c r="AV69" s="3"/>
      <c r="AW69" s="3"/>
      <c r="AX69" s="3"/>
      <c r="AY69" s="3"/>
      <c r="AZ69" s="3"/>
      <c r="BA69" s="3"/>
      <c r="BB69" s="3"/>
      <c r="BC69" s="3"/>
      <c r="BD69" s="3"/>
    </row>
    <row r="70" spans="1:56" s="20" customFormat="1" ht="108" customHeight="1" x14ac:dyDescent="0.25">
      <c r="A70" s="192"/>
      <c r="B70" s="194"/>
      <c r="C70" s="183"/>
      <c r="D70" s="176"/>
      <c r="E70" s="196"/>
      <c r="F70" s="189"/>
      <c r="G70" s="55">
        <v>2</v>
      </c>
      <c r="H70" s="181"/>
      <c r="I70" s="181"/>
      <c r="J70" s="68">
        <v>1</v>
      </c>
      <c r="K70" s="57" t="s">
        <v>294</v>
      </c>
      <c r="L70" s="63"/>
      <c r="M70" s="63"/>
      <c r="N70" s="63"/>
      <c r="O70" s="63"/>
      <c r="P70" s="50">
        <f t="shared" ref="P70" si="12">SUM(L70:O70)</f>
        <v>0</v>
      </c>
      <c r="Q70" s="33">
        <f t="shared" ref="Q70" si="13">IFERROR(P70/J70," ")</f>
        <v>0</v>
      </c>
      <c r="R70" s="2">
        <v>44928</v>
      </c>
      <c r="S70" s="2">
        <v>45291</v>
      </c>
      <c r="T70" s="45" t="s">
        <v>269</v>
      </c>
      <c r="U70" s="45" t="s">
        <v>298</v>
      </c>
      <c r="V70" s="78" t="s">
        <v>144</v>
      </c>
      <c r="W70" s="44" t="s">
        <v>256</v>
      </c>
      <c r="X70" s="41"/>
      <c r="Y70" s="42"/>
      <c r="Z70" s="42"/>
      <c r="AA70" s="42"/>
      <c r="AB70" s="42"/>
      <c r="AC70" s="42"/>
      <c r="AD70" s="42"/>
      <c r="AE70" s="42"/>
      <c r="AF70" s="42"/>
      <c r="AG70" s="42"/>
      <c r="AH70" s="42"/>
      <c r="AI70" s="42"/>
      <c r="AJ70" s="54"/>
      <c r="AK70" s="54"/>
      <c r="AL70" s="54"/>
      <c r="AM70" s="11"/>
      <c r="AN70" s="9">
        <v>0.25</v>
      </c>
      <c r="AO70" s="1">
        <f t="shared" si="1"/>
        <v>0</v>
      </c>
      <c r="AP70" s="161"/>
      <c r="AQ70" s="17" t="s">
        <v>66</v>
      </c>
      <c r="AR70" s="17" t="s">
        <v>66</v>
      </c>
      <c r="AS70" s="17" t="s">
        <v>66</v>
      </c>
      <c r="AT70" s="17" t="s">
        <v>66</v>
      </c>
      <c r="AU70" s="17" t="s">
        <v>66</v>
      </c>
      <c r="AV70" s="54"/>
      <c r="AW70" s="54"/>
      <c r="AX70" s="54"/>
      <c r="AY70" s="54"/>
      <c r="AZ70" s="54"/>
      <c r="BA70" s="54"/>
      <c r="BB70" s="54"/>
      <c r="BC70" s="54"/>
      <c r="BD70" s="54"/>
    </row>
    <row r="71" spans="1:56" s="20" customFormat="1" ht="90" customHeight="1" x14ac:dyDescent="0.25">
      <c r="A71" s="192"/>
      <c r="B71" s="194"/>
      <c r="C71" s="183"/>
      <c r="D71" s="176"/>
      <c r="E71" s="196"/>
      <c r="F71" s="189"/>
      <c r="G71" s="55">
        <v>3</v>
      </c>
      <c r="H71" s="218"/>
      <c r="I71" s="218"/>
      <c r="J71" s="68">
        <v>1</v>
      </c>
      <c r="K71" s="57" t="s">
        <v>295</v>
      </c>
      <c r="L71" s="49"/>
      <c r="M71" s="49"/>
      <c r="N71" s="49"/>
      <c r="O71" s="49"/>
      <c r="P71" s="48">
        <f t="shared" si="3"/>
        <v>0</v>
      </c>
      <c r="Q71" s="33">
        <f t="shared" si="0"/>
        <v>0</v>
      </c>
      <c r="R71" s="2">
        <v>44928</v>
      </c>
      <c r="S71" s="2">
        <v>45291</v>
      </c>
      <c r="T71" s="45" t="s">
        <v>299</v>
      </c>
      <c r="U71" s="45" t="s">
        <v>301</v>
      </c>
      <c r="V71" s="78" t="s">
        <v>300</v>
      </c>
      <c r="W71" s="44" t="s">
        <v>256</v>
      </c>
      <c r="X71" s="41" t="s">
        <v>96</v>
      </c>
      <c r="Y71" s="42" t="s">
        <v>96</v>
      </c>
      <c r="Z71" s="42" t="s">
        <v>96</v>
      </c>
      <c r="AA71" s="42" t="s">
        <v>96</v>
      </c>
      <c r="AB71" s="42" t="s">
        <v>96</v>
      </c>
      <c r="AC71" s="42" t="s">
        <v>96</v>
      </c>
      <c r="AD71" s="42" t="s">
        <v>96</v>
      </c>
      <c r="AE71" s="42" t="s">
        <v>96</v>
      </c>
      <c r="AF71" s="42" t="s">
        <v>96</v>
      </c>
      <c r="AG71" s="42" t="s">
        <v>96</v>
      </c>
      <c r="AH71" s="42" t="s">
        <v>96</v>
      </c>
      <c r="AI71" s="42" t="s">
        <v>96</v>
      </c>
      <c r="AJ71" s="3"/>
      <c r="AK71" s="3"/>
      <c r="AL71" s="3"/>
      <c r="AM71" s="11"/>
      <c r="AN71" s="9">
        <v>0.25</v>
      </c>
      <c r="AO71" s="1">
        <f t="shared" si="1"/>
        <v>0</v>
      </c>
      <c r="AP71" s="161"/>
      <c r="AQ71" s="17" t="s">
        <v>66</v>
      </c>
      <c r="AR71" s="17" t="s">
        <v>66</v>
      </c>
      <c r="AS71" s="17" t="s">
        <v>66</v>
      </c>
      <c r="AT71" s="17" t="s">
        <v>66</v>
      </c>
      <c r="AU71" s="17" t="s">
        <v>66</v>
      </c>
      <c r="AV71" s="3"/>
      <c r="AW71" s="3"/>
      <c r="AX71" s="3"/>
      <c r="AY71" s="3"/>
      <c r="AZ71" s="3"/>
      <c r="BA71" s="3"/>
      <c r="BB71" s="3"/>
      <c r="BC71" s="3"/>
      <c r="BD71" s="3"/>
    </row>
    <row r="72" spans="1:56" ht="93" customHeight="1" x14ac:dyDescent="0.25">
      <c r="A72" s="203">
        <v>11</v>
      </c>
      <c r="B72" s="204" t="s">
        <v>74</v>
      </c>
      <c r="C72" s="184" t="s">
        <v>61</v>
      </c>
      <c r="D72" s="177" t="s">
        <v>14</v>
      </c>
      <c r="E72" s="186" t="s">
        <v>62</v>
      </c>
      <c r="F72" s="178" t="s">
        <v>63</v>
      </c>
      <c r="G72" s="81">
        <v>1</v>
      </c>
      <c r="H72" s="166" t="s">
        <v>91</v>
      </c>
      <c r="I72" s="166" t="s">
        <v>92</v>
      </c>
      <c r="J72" s="102">
        <v>6</v>
      </c>
      <c r="K72" s="114" t="s">
        <v>302</v>
      </c>
      <c r="L72" s="84"/>
      <c r="M72" s="84"/>
      <c r="N72" s="84"/>
      <c r="O72" s="115"/>
      <c r="P72" s="85">
        <f t="shared" si="3"/>
        <v>0</v>
      </c>
      <c r="Q72" s="86">
        <f t="shared" si="0"/>
        <v>0</v>
      </c>
      <c r="R72" s="87">
        <v>44928</v>
      </c>
      <c r="S72" s="87">
        <v>45291</v>
      </c>
      <c r="T72" s="113" t="s">
        <v>308</v>
      </c>
      <c r="U72" s="113" t="s">
        <v>309</v>
      </c>
      <c r="V72" s="105" t="s">
        <v>144</v>
      </c>
      <c r="W72" s="88" t="s">
        <v>256</v>
      </c>
      <c r="X72" s="90" t="s">
        <v>96</v>
      </c>
      <c r="Y72" s="91" t="s">
        <v>96</v>
      </c>
      <c r="Z72" s="91" t="s">
        <v>96</v>
      </c>
      <c r="AA72" s="91" t="s">
        <v>96</v>
      </c>
      <c r="AB72" s="91" t="s">
        <v>96</v>
      </c>
      <c r="AC72" s="91" t="s">
        <v>96</v>
      </c>
      <c r="AD72" s="91" t="s">
        <v>96</v>
      </c>
      <c r="AE72" s="91" t="s">
        <v>96</v>
      </c>
      <c r="AF72" s="91" t="s">
        <v>96</v>
      </c>
      <c r="AG72" s="91" t="s">
        <v>96</v>
      </c>
      <c r="AH72" s="91" t="s">
        <v>96</v>
      </c>
      <c r="AI72" s="91" t="s">
        <v>96</v>
      </c>
      <c r="AJ72" s="81"/>
      <c r="AK72" s="81"/>
      <c r="AL72" s="81"/>
      <c r="AM72" s="111"/>
      <c r="AN72" s="108">
        <v>0.4</v>
      </c>
      <c r="AO72" s="96">
        <f t="shared" si="1"/>
        <v>0</v>
      </c>
      <c r="AP72" s="171">
        <f>SUM(AO72:AO77)</f>
        <v>0</v>
      </c>
      <c r="AQ72" s="97" t="s">
        <v>66</v>
      </c>
      <c r="AR72" s="97" t="s">
        <v>66</v>
      </c>
      <c r="AS72" s="97" t="s">
        <v>66</v>
      </c>
      <c r="AT72" s="97" t="s">
        <v>66</v>
      </c>
      <c r="AU72" s="97" t="s">
        <v>66</v>
      </c>
      <c r="AV72" s="81"/>
      <c r="AW72" s="81"/>
      <c r="AX72" s="81"/>
      <c r="AY72" s="81"/>
      <c r="AZ72" s="81"/>
      <c r="BA72" s="81"/>
      <c r="BB72" s="81"/>
      <c r="BC72" s="81"/>
      <c r="BD72" s="81"/>
    </row>
    <row r="73" spans="1:56" ht="93" customHeight="1" x14ac:dyDescent="0.25">
      <c r="A73" s="203"/>
      <c r="B73" s="205"/>
      <c r="C73" s="185"/>
      <c r="D73" s="177"/>
      <c r="E73" s="187"/>
      <c r="F73" s="179"/>
      <c r="G73" s="81">
        <v>2</v>
      </c>
      <c r="H73" s="167"/>
      <c r="I73" s="167"/>
      <c r="J73" s="102">
        <v>4</v>
      </c>
      <c r="K73" s="114" t="s">
        <v>303</v>
      </c>
      <c r="L73" s="84"/>
      <c r="M73" s="84"/>
      <c r="N73" s="84"/>
      <c r="O73" s="115"/>
      <c r="P73" s="85">
        <f t="shared" si="3"/>
        <v>0</v>
      </c>
      <c r="Q73" s="86">
        <f t="shared" si="0"/>
        <v>0</v>
      </c>
      <c r="R73" s="87">
        <v>44928</v>
      </c>
      <c r="S73" s="87">
        <v>45291</v>
      </c>
      <c r="T73" s="113" t="s">
        <v>310</v>
      </c>
      <c r="U73" s="113" t="s">
        <v>311</v>
      </c>
      <c r="V73" s="105" t="s">
        <v>144</v>
      </c>
      <c r="W73" s="88" t="s">
        <v>256</v>
      </c>
      <c r="X73" s="90" t="s">
        <v>96</v>
      </c>
      <c r="Y73" s="91" t="s">
        <v>96</v>
      </c>
      <c r="Z73" s="91" t="s">
        <v>96</v>
      </c>
      <c r="AA73" s="91" t="s">
        <v>96</v>
      </c>
      <c r="AB73" s="91" t="s">
        <v>96</v>
      </c>
      <c r="AC73" s="91" t="s">
        <v>96</v>
      </c>
      <c r="AD73" s="91" t="s">
        <v>96</v>
      </c>
      <c r="AE73" s="91" t="s">
        <v>96</v>
      </c>
      <c r="AF73" s="91" t="s">
        <v>96</v>
      </c>
      <c r="AG73" s="91" t="s">
        <v>96</v>
      </c>
      <c r="AH73" s="91" t="s">
        <v>96</v>
      </c>
      <c r="AI73" s="91" t="s">
        <v>96</v>
      </c>
      <c r="AJ73" s="81"/>
      <c r="AK73" s="81"/>
      <c r="AL73" s="81"/>
      <c r="AM73" s="111"/>
      <c r="AN73" s="95">
        <v>0.1</v>
      </c>
      <c r="AO73" s="96">
        <f t="shared" si="1"/>
        <v>0</v>
      </c>
      <c r="AP73" s="171"/>
      <c r="AQ73" s="97" t="s">
        <v>66</v>
      </c>
      <c r="AR73" s="97" t="s">
        <v>66</v>
      </c>
      <c r="AS73" s="97" t="s">
        <v>66</v>
      </c>
      <c r="AT73" s="97" t="s">
        <v>66</v>
      </c>
      <c r="AU73" s="97" t="s">
        <v>66</v>
      </c>
      <c r="AV73" s="81"/>
      <c r="AW73" s="81"/>
      <c r="AX73" s="81"/>
      <c r="AY73" s="81"/>
      <c r="AZ73" s="81"/>
      <c r="BA73" s="81"/>
      <c r="BB73" s="81"/>
      <c r="BC73" s="81"/>
      <c r="BD73" s="81"/>
    </row>
    <row r="74" spans="1:56" ht="93" customHeight="1" x14ac:dyDescent="0.25">
      <c r="A74" s="203"/>
      <c r="B74" s="205"/>
      <c r="C74" s="185"/>
      <c r="D74" s="177"/>
      <c r="E74" s="187"/>
      <c r="F74" s="179"/>
      <c r="G74" s="81">
        <v>3</v>
      </c>
      <c r="H74" s="167"/>
      <c r="I74" s="167"/>
      <c r="J74" s="102">
        <v>5</v>
      </c>
      <c r="K74" s="114" t="s">
        <v>304</v>
      </c>
      <c r="L74" s="84"/>
      <c r="M74" s="84"/>
      <c r="N74" s="84"/>
      <c r="O74" s="115"/>
      <c r="P74" s="85">
        <f t="shared" si="3"/>
        <v>0</v>
      </c>
      <c r="Q74" s="86">
        <f t="shared" si="0"/>
        <v>0</v>
      </c>
      <c r="R74" s="87">
        <v>44928</v>
      </c>
      <c r="S74" s="87">
        <v>45291</v>
      </c>
      <c r="T74" s="113" t="s">
        <v>312</v>
      </c>
      <c r="U74" s="113" t="s">
        <v>313</v>
      </c>
      <c r="V74" s="105" t="s">
        <v>144</v>
      </c>
      <c r="W74" s="88" t="s">
        <v>256</v>
      </c>
      <c r="X74" s="90" t="s">
        <v>96</v>
      </c>
      <c r="Y74" s="91" t="s">
        <v>96</v>
      </c>
      <c r="Z74" s="91" t="s">
        <v>96</v>
      </c>
      <c r="AA74" s="91" t="s">
        <v>96</v>
      </c>
      <c r="AB74" s="91" t="s">
        <v>96</v>
      </c>
      <c r="AC74" s="91" t="s">
        <v>96</v>
      </c>
      <c r="AD74" s="91" t="s">
        <v>96</v>
      </c>
      <c r="AE74" s="91" t="s">
        <v>96</v>
      </c>
      <c r="AF74" s="91" t="s">
        <v>96</v>
      </c>
      <c r="AG74" s="91" t="s">
        <v>96</v>
      </c>
      <c r="AH74" s="91" t="s">
        <v>96</v>
      </c>
      <c r="AI74" s="91" t="s">
        <v>96</v>
      </c>
      <c r="AJ74" s="81"/>
      <c r="AK74" s="81"/>
      <c r="AL74" s="81"/>
      <c r="AM74" s="111"/>
      <c r="AN74" s="95">
        <v>0.15</v>
      </c>
      <c r="AO74" s="96">
        <f t="shared" si="1"/>
        <v>0</v>
      </c>
      <c r="AP74" s="171"/>
      <c r="AQ74" s="97" t="s">
        <v>66</v>
      </c>
      <c r="AR74" s="97" t="s">
        <v>66</v>
      </c>
      <c r="AS74" s="97" t="s">
        <v>66</v>
      </c>
      <c r="AT74" s="97" t="s">
        <v>66</v>
      </c>
      <c r="AU74" s="97" t="s">
        <v>66</v>
      </c>
      <c r="AV74" s="81"/>
      <c r="AW74" s="81"/>
      <c r="AX74" s="81"/>
      <c r="AY74" s="81"/>
      <c r="AZ74" s="81"/>
      <c r="BA74" s="81"/>
      <c r="BB74" s="81"/>
      <c r="BC74" s="81"/>
      <c r="BD74" s="81"/>
    </row>
    <row r="75" spans="1:56" ht="93" customHeight="1" x14ac:dyDescent="0.25">
      <c r="A75" s="203"/>
      <c r="B75" s="205"/>
      <c r="C75" s="185"/>
      <c r="D75" s="177"/>
      <c r="E75" s="187"/>
      <c r="F75" s="179"/>
      <c r="G75" s="81">
        <v>4</v>
      </c>
      <c r="H75" s="167"/>
      <c r="I75" s="167"/>
      <c r="J75" s="102">
        <v>8</v>
      </c>
      <c r="K75" s="114" t="s">
        <v>305</v>
      </c>
      <c r="L75" s="84"/>
      <c r="M75" s="84"/>
      <c r="N75" s="84"/>
      <c r="O75" s="115"/>
      <c r="P75" s="85">
        <f t="shared" si="3"/>
        <v>0</v>
      </c>
      <c r="Q75" s="86">
        <f t="shared" si="0"/>
        <v>0</v>
      </c>
      <c r="R75" s="87">
        <v>44928</v>
      </c>
      <c r="S75" s="87">
        <v>45291</v>
      </c>
      <c r="T75" s="113" t="s">
        <v>314</v>
      </c>
      <c r="U75" s="113" t="s">
        <v>313</v>
      </c>
      <c r="V75" s="105" t="s">
        <v>144</v>
      </c>
      <c r="W75" s="88" t="s">
        <v>256</v>
      </c>
      <c r="X75" s="90" t="s">
        <v>96</v>
      </c>
      <c r="Y75" s="91" t="s">
        <v>96</v>
      </c>
      <c r="Z75" s="91" t="s">
        <v>96</v>
      </c>
      <c r="AA75" s="91" t="s">
        <v>96</v>
      </c>
      <c r="AB75" s="91" t="s">
        <v>96</v>
      </c>
      <c r="AC75" s="91" t="s">
        <v>96</v>
      </c>
      <c r="AD75" s="91" t="s">
        <v>96</v>
      </c>
      <c r="AE75" s="91" t="s">
        <v>96</v>
      </c>
      <c r="AF75" s="91" t="s">
        <v>96</v>
      </c>
      <c r="AG75" s="91" t="s">
        <v>96</v>
      </c>
      <c r="AH75" s="91" t="s">
        <v>96</v>
      </c>
      <c r="AI75" s="91" t="s">
        <v>96</v>
      </c>
      <c r="AJ75" s="81"/>
      <c r="AK75" s="81"/>
      <c r="AL75" s="81"/>
      <c r="AM75" s="111"/>
      <c r="AN75" s="95">
        <v>0.15</v>
      </c>
      <c r="AO75" s="96">
        <f t="shared" si="1"/>
        <v>0</v>
      </c>
      <c r="AP75" s="171"/>
      <c r="AQ75" s="97" t="s">
        <v>66</v>
      </c>
      <c r="AR75" s="97" t="s">
        <v>66</v>
      </c>
      <c r="AS75" s="97" t="s">
        <v>66</v>
      </c>
      <c r="AT75" s="97" t="s">
        <v>66</v>
      </c>
      <c r="AU75" s="97" t="s">
        <v>66</v>
      </c>
      <c r="AV75" s="81"/>
      <c r="AW75" s="81"/>
      <c r="AX75" s="81"/>
      <c r="AY75" s="81"/>
      <c r="AZ75" s="81"/>
      <c r="BA75" s="81"/>
      <c r="BB75" s="81"/>
      <c r="BC75" s="81"/>
      <c r="BD75" s="81"/>
    </row>
    <row r="76" spans="1:56" ht="93" customHeight="1" x14ac:dyDescent="0.25">
      <c r="A76" s="203"/>
      <c r="B76" s="205"/>
      <c r="C76" s="185"/>
      <c r="D76" s="177"/>
      <c r="E76" s="187"/>
      <c r="F76" s="179"/>
      <c r="G76" s="81">
        <v>5</v>
      </c>
      <c r="H76" s="167"/>
      <c r="I76" s="167"/>
      <c r="J76" s="102">
        <v>2</v>
      </c>
      <c r="K76" s="114" t="s">
        <v>306</v>
      </c>
      <c r="L76" s="84"/>
      <c r="M76" s="84"/>
      <c r="N76" s="84"/>
      <c r="O76" s="115"/>
      <c r="P76" s="85">
        <f t="shared" si="3"/>
        <v>0</v>
      </c>
      <c r="Q76" s="86">
        <f t="shared" si="0"/>
        <v>0</v>
      </c>
      <c r="R76" s="87">
        <v>44928</v>
      </c>
      <c r="S76" s="87">
        <v>45291</v>
      </c>
      <c r="T76" s="113" t="s">
        <v>315</v>
      </c>
      <c r="U76" s="113" t="s">
        <v>316</v>
      </c>
      <c r="V76" s="105" t="s">
        <v>144</v>
      </c>
      <c r="W76" s="88" t="s">
        <v>256</v>
      </c>
      <c r="X76" s="90" t="s">
        <v>96</v>
      </c>
      <c r="Y76" s="91" t="s">
        <v>96</v>
      </c>
      <c r="Z76" s="91" t="s">
        <v>96</v>
      </c>
      <c r="AA76" s="91" t="s">
        <v>96</v>
      </c>
      <c r="AB76" s="91" t="s">
        <v>96</v>
      </c>
      <c r="AC76" s="91" t="s">
        <v>96</v>
      </c>
      <c r="AD76" s="91" t="s">
        <v>96</v>
      </c>
      <c r="AE76" s="91" t="s">
        <v>96</v>
      </c>
      <c r="AF76" s="91" t="s">
        <v>96</v>
      </c>
      <c r="AG76" s="91" t="s">
        <v>96</v>
      </c>
      <c r="AH76" s="91" t="s">
        <v>96</v>
      </c>
      <c r="AI76" s="91" t="s">
        <v>96</v>
      </c>
      <c r="AJ76" s="81"/>
      <c r="AK76" s="81"/>
      <c r="AL76" s="81"/>
      <c r="AM76" s="111"/>
      <c r="AN76" s="95">
        <v>0.1</v>
      </c>
      <c r="AO76" s="96">
        <f t="shared" si="1"/>
        <v>0</v>
      </c>
      <c r="AP76" s="171"/>
      <c r="AQ76" s="97" t="s">
        <v>66</v>
      </c>
      <c r="AR76" s="97" t="s">
        <v>66</v>
      </c>
      <c r="AS76" s="97" t="s">
        <v>66</v>
      </c>
      <c r="AT76" s="97" t="s">
        <v>66</v>
      </c>
      <c r="AU76" s="97" t="s">
        <v>66</v>
      </c>
      <c r="AV76" s="81"/>
      <c r="AW76" s="81"/>
      <c r="AX76" s="81"/>
      <c r="AY76" s="81"/>
      <c r="AZ76" s="81"/>
      <c r="BA76" s="81"/>
      <c r="BB76" s="81"/>
      <c r="BC76" s="81"/>
      <c r="BD76" s="81"/>
    </row>
    <row r="77" spans="1:56" ht="42" customHeight="1" x14ac:dyDescent="0.25">
      <c r="A77" s="203"/>
      <c r="B77" s="205"/>
      <c r="C77" s="185"/>
      <c r="D77" s="177"/>
      <c r="E77" s="187"/>
      <c r="F77" s="179"/>
      <c r="G77" s="81">
        <v>6</v>
      </c>
      <c r="H77" s="191"/>
      <c r="I77" s="191"/>
      <c r="J77" s="102">
        <v>2</v>
      </c>
      <c r="K77" s="114" t="s">
        <v>307</v>
      </c>
      <c r="L77" s="84"/>
      <c r="M77" s="84"/>
      <c r="N77" s="84"/>
      <c r="O77" s="115"/>
      <c r="P77" s="85">
        <f t="shared" si="3"/>
        <v>0</v>
      </c>
      <c r="Q77" s="86">
        <f t="shared" si="0"/>
        <v>0</v>
      </c>
      <c r="R77" s="87">
        <v>44928</v>
      </c>
      <c r="S77" s="87">
        <v>45291</v>
      </c>
      <c r="T77" s="113" t="s">
        <v>317</v>
      </c>
      <c r="U77" s="113" t="s">
        <v>316</v>
      </c>
      <c r="V77" s="105" t="s">
        <v>144</v>
      </c>
      <c r="W77" s="88" t="s">
        <v>256</v>
      </c>
      <c r="X77" s="90" t="s">
        <v>96</v>
      </c>
      <c r="Y77" s="91" t="s">
        <v>96</v>
      </c>
      <c r="Z77" s="91" t="s">
        <v>96</v>
      </c>
      <c r="AA77" s="91" t="s">
        <v>96</v>
      </c>
      <c r="AB77" s="91" t="s">
        <v>96</v>
      </c>
      <c r="AC77" s="91" t="s">
        <v>96</v>
      </c>
      <c r="AD77" s="91" t="s">
        <v>96</v>
      </c>
      <c r="AE77" s="91" t="s">
        <v>96</v>
      </c>
      <c r="AF77" s="91" t="s">
        <v>96</v>
      </c>
      <c r="AG77" s="91" t="s">
        <v>96</v>
      </c>
      <c r="AH77" s="91" t="s">
        <v>96</v>
      </c>
      <c r="AI77" s="91" t="s">
        <v>96</v>
      </c>
      <c r="AJ77" s="81"/>
      <c r="AK77" s="81"/>
      <c r="AL77" s="81"/>
      <c r="AM77" s="111"/>
      <c r="AN77" s="95">
        <v>0.1</v>
      </c>
      <c r="AO77" s="96">
        <f t="shared" si="1"/>
        <v>0</v>
      </c>
      <c r="AP77" s="171"/>
      <c r="AQ77" s="97" t="s">
        <v>66</v>
      </c>
      <c r="AR77" s="97" t="s">
        <v>66</v>
      </c>
      <c r="AS77" s="97" t="s">
        <v>66</v>
      </c>
      <c r="AT77" s="97" t="s">
        <v>66</v>
      </c>
      <c r="AU77" s="97" t="s">
        <v>66</v>
      </c>
      <c r="AV77" s="81"/>
      <c r="AW77" s="81"/>
      <c r="AX77" s="81"/>
      <c r="AY77" s="81"/>
      <c r="AZ77" s="81"/>
      <c r="BA77" s="81"/>
      <c r="BB77" s="81"/>
      <c r="BC77" s="81"/>
      <c r="BD77" s="81"/>
    </row>
    <row r="78" spans="1:56" ht="85.5" customHeight="1" x14ac:dyDescent="0.25">
      <c r="A78" s="192">
        <v>12</v>
      </c>
      <c r="B78" s="193" t="s">
        <v>74</v>
      </c>
      <c r="C78" s="182" t="s">
        <v>16</v>
      </c>
      <c r="D78" s="176" t="s">
        <v>86</v>
      </c>
      <c r="E78" s="188" t="s">
        <v>69</v>
      </c>
      <c r="F78" s="188" t="s">
        <v>70</v>
      </c>
      <c r="G78" s="55">
        <v>1</v>
      </c>
      <c r="H78" s="180" t="s">
        <v>91</v>
      </c>
      <c r="I78" s="180" t="s">
        <v>92</v>
      </c>
      <c r="J78" s="70">
        <v>4</v>
      </c>
      <c r="K78" s="71" t="s">
        <v>318</v>
      </c>
      <c r="L78" s="49"/>
      <c r="M78" s="49"/>
      <c r="N78" s="49"/>
      <c r="O78" s="49"/>
      <c r="P78" s="48">
        <f t="shared" si="3"/>
        <v>0</v>
      </c>
      <c r="Q78" s="33">
        <f t="shared" si="0"/>
        <v>0</v>
      </c>
      <c r="R78" s="2">
        <v>44928</v>
      </c>
      <c r="S78" s="2">
        <v>45291</v>
      </c>
      <c r="T78" s="45" t="s">
        <v>321</v>
      </c>
      <c r="U78" s="45" t="s">
        <v>322</v>
      </c>
      <c r="V78" s="78" t="s">
        <v>144</v>
      </c>
      <c r="W78" s="44" t="s">
        <v>256</v>
      </c>
      <c r="X78" s="41" t="s">
        <v>96</v>
      </c>
      <c r="Y78" s="42" t="s">
        <v>96</v>
      </c>
      <c r="Z78" s="42" t="s">
        <v>96</v>
      </c>
      <c r="AA78" s="42" t="s">
        <v>96</v>
      </c>
      <c r="AB78" s="42" t="s">
        <v>96</v>
      </c>
      <c r="AC78" s="42" t="s">
        <v>96</v>
      </c>
      <c r="AD78" s="42" t="s">
        <v>96</v>
      </c>
      <c r="AE78" s="42" t="s">
        <v>96</v>
      </c>
      <c r="AF78" s="42" t="s">
        <v>96</v>
      </c>
      <c r="AG78" s="42" t="s">
        <v>96</v>
      </c>
      <c r="AH78" s="42" t="s">
        <v>96</v>
      </c>
      <c r="AI78" s="42" t="s">
        <v>96</v>
      </c>
      <c r="AJ78" s="3"/>
      <c r="AK78" s="3"/>
      <c r="AL78" s="3"/>
      <c r="AM78" s="11"/>
      <c r="AN78" s="9">
        <v>0.4</v>
      </c>
      <c r="AO78" s="1">
        <f t="shared" si="1"/>
        <v>0</v>
      </c>
      <c r="AP78" s="161">
        <f>SUM(AO78:AO80)</f>
        <v>0</v>
      </c>
      <c r="AQ78" s="17" t="s">
        <v>66</v>
      </c>
      <c r="AR78" s="17" t="s">
        <v>66</v>
      </c>
      <c r="AS78" s="17" t="s">
        <v>66</v>
      </c>
      <c r="AT78" s="17" t="s">
        <v>66</v>
      </c>
      <c r="AU78" s="17" t="s">
        <v>66</v>
      </c>
      <c r="AV78" s="4"/>
      <c r="AW78" s="4"/>
      <c r="AX78" s="4"/>
      <c r="AY78" s="4"/>
      <c r="AZ78" s="4"/>
      <c r="BA78" s="4"/>
      <c r="BB78" s="4"/>
      <c r="BC78" s="4"/>
      <c r="BD78" s="4"/>
    </row>
    <row r="79" spans="1:56" ht="72" customHeight="1" x14ac:dyDescent="0.25">
      <c r="A79" s="192"/>
      <c r="B79" s="194"/>
      <c r="C79" s="183"/>
      <c r="D79" s="176"/>
      <c r="E79" s="189"/>
      <c r="F79" s="189"/>
      <c r="G79" s="55">
        <v>2</v>
      </c>
      <c r="H79" s="181"/>
      <c r="I79" s="181"/>
      <c r="J79" s="70">
        <v>1</v>
      </c>
      <c r="K79" s="71" t="s">
        <v>319</v>
      </c>
      <c r="L79" s="49"/>
      <c r="M79" s="49"/>
      <c r="N79" s="49"/>
      <c r="O79" s="49"/>
      <c r="P79" s="48">
        <f t="shared" si="3"/>
        <v>0</v>
      </c>
      <c r="Q79" s="33">
        <f t="shared" si="0"/>
        <v>0</v>
      </c>
      <c r="R79" s="2">
        <v>44928</v>
      </c>
      <c r="S79" s="2">
        <v>45291</v>
      </c>
      <c r="T79" s="45" t="s">
        <v>323</v>
      </c>
      <c r="U79" s="45" t="s">
        <v>324</v>
      </c>
      <c r="V79" s="78" t="s">
        <v>144</v>
      </c>
      <c r="W79" s="44" t="s">
        <v>256</v>
      </c>
      <c r="X79" s="41" t="s">
        <v>96</v>
      </c>
      <c r="Y79" s="42" t="s">
        <v>96</v>
      </c>
      <c r="Z79" s="42" t="s">
        <v>96</v>
      </c>
      <c r="AA79" s="42" t="s">
        <v>96</v>
      </c>
      <c r="AB79" s="42" t="s">
        <v>96</v>
      </c>
      <c r="AC79" s="42" t="s">
        <v>96</v>
      </c>
      <c r="AD79" s="42" t="s">
        <v>96</v>
      </c>
      <c r="AE79" s="42" t="s">
        <v>96</v>
      </c>
      <c r="AF79" s="42" t="s">
        <v>96</v>
      </c>
      <c r="AG79" s="42" t="s">
        <v>96</v>
      </c>
      <c r="AH79" s="42" t="s">
        <v>96</v>
      </c>
      <c r="AI79" s="42" t="s">
        <v>96</v>
      </c>
      <c r="AJ79" s="3"/>
      <c r="AK79" s="3"/>
      <c r="AL79" s="3"/>
      <c r="AM79" s="11"/>
      <c r="AN79" s="9">
        <v>0.3</v>
      </c>
      <c r="AO79" s="1">
        <f t="shared" si="1"/>
        <v>0</v>
      </c>
      <c r="AP79" s="161"/>
      <c r="AQ79" s="17" t="s">
        <v>66</v>
      </c>
      <c r="AR79" s="17" t="s">
        <v>66</v>
      </c>
      <c r="AS79" s="17" t="s">
        <v>66</v>
      </c>
      <c r="AT79" s="17" t="s">
        <v>66</v>
      </c>
      <c r="AU79" s="17" t="s">
        <v>66</v>
      </c>
      <c r="AV79" s="4"/>
      <c r="AW79" s="4"/>
      <c r="AX79" s="4"/>
      <c r="AY79" s="4"/>
      <c r="AZ79" s="4"/>
      <c r="BA79" s="4"/>
      <c r="BB79" s="4"/>
      <c r="BC79" s="4"/>
      <c r="BD79" s="4"/>
    </row>
    <row r="80" spans="1:56" ht="41.25" customHeight="1" x14ac:dyDescent="0.25">
      <c r="A80" s="192"/>
      <c r="B80" s="194"/>
      <c r="C80" s="183"/>
      <c r="D80" s="176"/>
      <c r="E80" s="189"/>
      <c r="F80" s="189"/>
      <c r="G80" s="55">
        <v>3</v>
      </c>
      <c r="H80" s="218"/>
      <c r="I80" s="218"/>
      <c r="J80" s="70">
        <v>1</v>
      </c>
      <c r="K80" s="71" t="s">
        <v>320</v>
      </c>
      <c r="L80" s="49"/>
      <c r="M80" s="49"/>
      <c r="N80" s="49"/>
      <c r="O80" s="49"/>
      <c r="P80" s="48">
        <f t="shared" si="3"/>
        <v>0</v>
      </c>
      <c r="Q80" s="33">
        <f t="shared" si="0"/>
        <v>0</v>
      </c>
      <c r="R80" s="2">
        <v>44928</v>
      </c>
      <c r="S80" s="2">
        <v>45291</v>
      </c>
      <c r="T80" s="45" t="s">
        <v>325</v>
      </c>
      <c r="U80" s="45" t="s">
        <v>326</v>
      </c>
      <c r="V80" s="78" t="s">
        <v>144</v>
      </c>
      <c r="W80" s="44" t="s">
        <v>256</v>
      </c>
      <c r="X80" s="41" t="s">
        <v>96</v>
      </c>
      <c r="Y80" s="42" t="s">
        <v>96</v>
      </c>
      <c r="Z80" s="42" t="s">
        <v>96</v>
      </c>
      <c r="AA80" s="42" t="s">
        <v>96</v>
      </c>
      <c r="AB80" s="42" t="s">
        <v>96</v>
      </c>
      <c r="AC80" s="42" t="s">
        <v>96</v>
      </c>
      <c r="AD80" s="42" t="s">
        <v>96</v>
      </c>
      <c r="AE80" s="42" t="s">
        <v>96</v>
      </c>
      <c r="AF80" s="42" t="s">
        <v>96</v>
      </c>
      <c r="AG80" s="42" t="s">
        <v>96</v>
      </c>
      <c r="AH80" s="42" t="s">
        <v>96</v>
      </c>
      <c r="AI80" s="42" t="s">
        <v>96</v>
      </c>
      <c r="AJ80" s="3"/>
      <c r="AK80" s="3"/>
      <c r="AL80" s="3"/>
      <c r="AM80" s="11"/>
      <c r="AN80" s="9">
        <v>0.3</v>
      </c>
      <c r="AO80" s="1">
        <f t="shared" si="1"/>
        <v>0</v>
      </c>
      <c r="AP80" s="161"/>
      <c r="AQ80" s="17" t="s">
        <v>66</v>
      </c>
      <c r="AR80" s="17" t="s">
        <v>66</v>
      </c>
      <c r="AS80" s="17" t="s">
        <v>66</v>
      </c>
      <c r="AT80" s="17" t="s">
        <v>66</v>
      </c>
      <c r="AU80" s="17" t="s">
        <v>66</v>
      </c>
      <c r="AV80" s="4"/>
      <c r="AW80" s="4"/>
      <c r="AX80" s="4"/>
      <c r="AY80" s="4"/>
      <c r="AZ80" s="4"/>
      <c r="BA80" s="4"/>
      <c r="BB80" s="4"/>
      <c r="BC80" s="4"/>
      <c r="BD80" s="4"/>
    </row>
    <row r="81" spans="1:56" ht="85.5" customHeight="1" x14ac:dyDescent="0.25">
      <c r="A81" s="203">
        <v>13</v>
      </c>
      <c r="B81" s="206" t="s">
        <v>74</v>
      </c>
      <c r="C81" s="177" t="s">
        <v>16</v>
      </c>
      <c r="D81" s="177" t="s">
        <v>87</v>
      </c>
      <c r="E81" s="177" t="s">
        <v>64</v>
      </c>
      <c r="F81" s="190" t="s">
        <v>65</v>
      </c>
      <c r="G81" s="81">
        <v>1</v>
      </c>
      <c r="H81" s="166" t="s">
        <v>91</v>
      </c>
      <c r="I81" s="166" t="s">
        <v>92</v>
      </c>
      <c r="J81" s="116">
        <v>1</v>
      </c>
      <c r="K81" s="117" t="s">
        <v>327</v>
      </c>
      <c r="L81" s="84"/>
      <c r="M81" s="84"/>
      <c r="N81" s="84"/>
      <c r="O81" s="118"/>
      <c r="P81" s="85">
        <f t="shared" si="3"/>
        <v>0</v>
      </c>
      <c r="Q81" s="86">
        <f t="shared" si="0"/>
        <v>0</v>
      </c>
      <c r="R81" s="87">
        <v>44928</v>
      </c>
      <c r="S81" s="87">
        <v>45291</v>
      </c>
      <c r="T81" s="113" t="s">
        <v>331</v>
      </c>
      <c r="U81" s="113" t="s">
        <v>332</v>
      </c>
      <c r="V81" s="105" t="s">
        <v>333</v>
      </c>
      <c r="W81" s="88" t="s">
        <v>256</v>
      </c>
      <c r="X81" s="90" t="s">
        <v>96</v>
      </c>
      <c r="Y81" s="91" t="s">
        <v>96</v>
      </c>
      <c r="Z81" s="91" t="s">
        <v>96</v>
      </c>
      <c r="AA81" s="91" t="s">
        <v>96</v>
      </c>
      <c r="AB81" s="91" t="s">
        <v>96</v>
      </c>
      <c r="AC81" s="91" t="s">
        <v>96</v>
      </c>
      <c r="AD81" s="91" t="s">
        <v>96</v>
      </c>
      <c r="AE81" s="91" t="s">
        <v>96</v>
      </c>
      <c r="AF81" s="91" t="s">
        <v>96</v>
      </c>
      <c r="AG81" s="91" t="s">
        <v>96</v>
      </c>
      <c r="AH81" s="91" t="s">
        <v>96</v>
      </c>
      <c r="AI81" s="91" t="s">
        <v>96</v>
      </c>
      <c r="AJ81" s="81"/>
      <c r="AK81" s="81"/>
      <c r="AL81" s="81"/>
      <c r="AM81" s="111"/>
      <c r="AN81" s="119">
        <v>0.3</v>
      </c>
      <c r="AO81" s="96">
        <f t="shared" si="1"/>
        <v>0</v>
      </c>
      <c r="AP81" s="171">
        <f>SUM(AO81:AO84)</f>
        <v>0</v>
      </c>
      <c r="AQ81" s="97" t="s">
        <v>66</v>
      </c>
      <c r="AR81" s="97" t="s">
        <v>66</v>
      </c>
      <c r="AS81" s="97" t="s">
        <v>66</v>
      </c>
      <c r="AT81" s="97" t="s">
        <v>66</v>
      </c>
      <c r="AU81" s="97" t="s">
        <v>66</v>
      </c>
      <c r="AV81" s="81" t="s">
        <v>66</v>
      </c>
      <c r="AW81" s="81" t="s">
        <v>66</v>
      </c>
      <c r="AX81" s="81" t="s">
        <v>66</v>
      </c>
      <c r="AY81" s="81" t="s">
        <v>66</v>
      </c>
      <c r="AZ81" s="81" t="s">
        <v>66</v>
      </c>
      <c r="BA81" s="103"/>
      <c r="BB81" s="103"/>
      <c r="BC81" s="103"/>
      <c r="BD81" s="103"/>
    </row>
    <row r="82" spans="1:56" ht="59.25" customHeight="1" x14ac:dyDescent="0.25">
      <c r="A82" s="203"/>
      <c r="B82" s="206"/>
      <c r="C82" s="177"/>
      <c r="D82" s="177"/>
      <c r="E82" s="177"/>
      <c r="F82" s="190"/>
      <c r="G82" s="81">
        <v>2</v>
      </c>
      <c r="H82" s="167"/>
      <c r="I82" s="167"/>
      <c r="J82" s="116">
        <v>1</v>
      </c>
      <c r="K82" s="117" t="s">
        <v>328</v>
      </c>
      <c r="L82" s="84"/>
      <c r="M82" s="84"/>
      <c r="N82" s="84"/>
      <c r="O82" s="118"/>
      <c r="P82" s="85">
        <f t="shared" si="3"/>
        <v>0</v>
      </c>
      <c r="Q82" s="86">
        <f t="shared" si="0"/>
        <v>0</v>
      </c>
      <c r="R82" s="87">
        <v>44928</v>
      </c>
      <c r="S82" s="87">
        <v>45291</v>
      </c>
      <c r="T82" s="113" t="s">
        <v>334</v>
      </c>
      <c r="U82" s="113" t="s">
        <v>298</v>
      </c>
      <c r="V82" s="105" t="s">
        <v>333</v>
      </c>
      <c r="W82" s="88" t="s">
        <v>256</v>
      </c>
      <c r="X82" s="90" t="s">
        <v>96</v>
      </c>
      <c r="Y82" s="91" t="s">
        <v>96</v>
      </c>
      <c r="Z82" s="91" t="s">
        <v>96</v>
      </c>
      <c r="AA82" s="91" t="s">
        <v>96</v>
      </c>
      <c r="AB82" s="91" t="s">
        <v>96</v>
      </c>
      <c r="AC82" s="91" t="s">
        <v>96</v>
      </c>
      <c r="AD82" s="91" t="s">
        <v>96</v>
      </c>
      <c r="AE82" s="91" t="s">
        <v>96</v>
      </c>
      <c r="AF82" s="91" t="s">
        <v>96</v>
      </c>
      <c r="AG82" s="91" t="s">
        <v>96</v>
      </c>
      <c r="AH82" s="91" t="s">
        <v>96</v>
      </c>
      <c r="AI82" s="91" t="s">
        <v>96</v>
      </c>
      <c r="AJ82" s="81"/>
      <c r="AK82" s="81"/>
      <c r="AL82" s="81"/>
      <c r="AM82" s="111"/>
      <c r="AN82" s="95">
        <v>0.2</v>
      </c>
      <c r="AO82" s="96">
        <f t="shared" si="1"/>
        <v>0</v>
      </c>
      <c r="AP82" s="171"/>
      <c r="AQ82" s="97" t="s">
        <v>66</v>
      </c>
      <c r="AR82" s="97" t="s">
        <v>66</v>
      </c>
      <c r="AS82" s="97" t="s">
        <v>66</v>
      </c>
      <c r="AT82" s="97" t="s">
        <v>66</v>
      </c>
      <c r="AU82" s="97" t="s">
        <v>66</v>
      </c>
      <c r="AV82" s="81" t="s">
        <v>66</v>
      </c>
      <c r="AW82" s="103"/>
      <c r="AX82" s="103"/>
      <c r="AY82" s="103"/>
      <c r="AZ82" s="103"/>
      <c r="BA82" s="103"/>
      <c r="BB82" s="103"/>
      <c r="BC82" s="103"/>
      <c r="BD82" s="103"/>
    </row>
    <row r="83" spans="1:56" ht="59.25" customHeight="1" x14ac:dyDescent="0.25">
      <c r="A83" s="203"/>
      <c r="B83" s="206"/>
      <c r="C83" s="177"/>
      <c r="D83" s="177"/>
      <c r="E83" s="177"/>
      <c r="F83" s="190"/>
      <c r="G83" s="81">
        <v>3</v>
      </c>
      <c r="H83" s="167"/>
      <c r="I83" s="167"/>
      <c r="J83" s="116">
        <v>1</v>
      </c>
      <c r="K83" s="117" t="s">
        <v>329</v>
      </c>
      <c r="L83" s="84"/>
      <c r="M83" s="84"/>
      <c r="N83" s="84"/>
      <c r="O83" s="118"/>
      <c r="P83" s="85">
        <f t="shared" ref="P83" si="14">SUM(L83:O83)</f>
        <v>0</v>
      </c>
      <c r="Q83" s="86">
        <f t="shared" ref="Q83" si="15">IFERROR(P83/J83," ")</f>
        <v>0</v>
      </c>
      <c r="R83" s="87">
        <v>44928</v>
      </c>
      <c r="S83" s="87">
        <v>45291</v>
      </c>
      <c r="T83" s="113" t="s">
        <v>335</v>
      </c>
      <c r="U83" s="113" t="s">
        <v>340</v>
      </c>
      <c r="V83" s="105" t="s">
        <v>336</v>
      </c>
      <c r="W83" s="88" t="s">
        <v>256</v>
      </c>
      <c r="X83" s="90"/>
      <c r="Y83" s="91"/>
      <c r="Z83" s="91"/>
      <c r="AA83" s="91"/>
      <c r="AB83" s="91"/>
      <c r="AC83" s="91"/>
      <c r="AD83" s="91"/>
      <c r="AE83" s="91"/>
      <c r="AF83" s="91"/>
      <c r="AG83" s="91"/>
      <c r="AH83" s="91"/>
      <c r="AI83" s="91"/>
      <c r="AJ83" s="81"/>
      <c r="AK83" s="81"/>
      <c r="AL83" s="81"/>
      <c r="AM83" s="111"/>
      <c r="AN83" s="95">
        <v>0.2</v>
      </c>
      <c r="AO83" s="96">
        <f t="shared" si="1"/>
        <v>0</v>
      </c>
      <c r="AP83" s="171"/>
      <c r="AQ83" s="97" t="s">
        <v>66</v>
      </c>
      <c r="AR83" s="97" t="s">
        <v>66</v>
      </c>
      <c r="AS83" s="97" t="s">
        <v>66</v>
      </c>
      <c r="AT83" s="97" t="s">
        <v>66</v>
      </c>
      <c r="AU83" s="97" t="s">
        <v>66</v>
      </c>
      <c r="AV83" s="81" t="s">
        <v>66</v>
      </c>
      <c r="AW83" s="103"/>
      <c r="AX83" s="103"/>
      <c r="AY83" s="103"/>
      <c r="AZ83" s="103"/>
      <c r="BA83" s="103"/>
      <c r="BB83" s="103"/>
      <c r="BC83" s="103"/>
      <c r="BD83" s="103"/>
    </row>
    <row r="84" spans="1:56" ht="60" customHeight="1" x14ac:dyDescent="0.25">
      <c r="A84" s="203"/>
      <c r="B84" s="206"/>
      <c r="C84" s="177"/>
      <c r="D84" s="177"/>
      <c r="E84" s="177"/>
      <c r="F84" s="190"/>
      <c r="G84" s="81">
        <v>4</v>
      </c>
      <c r="H84" s="191"/>
      <c r="I84" s="191"/>
      <c r="J84" s="120">
        <v>1</v>
      </c>
      <c r="K84" s="117" t="s">
        <v>330</v>
      </c>
      <c r="L84" s="84"/>
      <c r="M84" s="84"/>
      <c r="N84" s="84"/>
      <c r="O84" s="118"/>
      <c r="P84" s="85">
        <f t="shared" si="3"/>
        <v>0</v>
      </c>
      <c r="Q84" s="86">
        <f t="shared" si="0"/>
        <v>0</v>
      </c>
      <c r="R84" s="87">
        <v>44928</v>
      </c>
      <c r="S84" s="87">
        <v>45291</v>
      </c>
      <c r="T84" s="113" t="s">
        <v>337</v>
      </c>
      <c r="U84" s="113" t="s">
        <v>338</v>
      </c>
      <c r="V84" s="105" t="s">
        <v>339</v>
      </c>
      <c r="W84" s="88" t="s">
        <v>256</v>
      </c>
      <c r="X84" s="90" t="s">
        <v>96</v>
      </c>
      <c r="Y84" s="91" t="s">
        <v>96</v>
      </c>
      <c r="Z84" s="91" t="s">
        <v>96</v>
      </c>
      <c r="AA84" s="91" t="s">
        <v>96</v>
      </c>
      <c r="AB84" s="91" t="s">
        <v>96</v>
      </c>
      <c r="AC84" s="91" t="s">
        <v>96</v>
      </c>
      <c r="AD84" s="91" t="s">
        <v>96</v>
      </c>
      <c r="AE84" s="91" t="s">
        <v>96</v>
      </c>
      <c r="AF84" s="91" t="s">
        <v>96</v>
      </c>
      <c r="AG84" s="91" t="s">
        <v>96</v>
      </c>
      <c r="AH84" s="91" t="s">
        <v>96</v>
      </c>
      <c r="AI84" s="91" t="s">
        <v>96</v>
      </c>
      <c r="AJ84" s="81"/>
      <c r="AK84" s="81"/>
      <c r="AL84" s="81"/>
      <c r="AM84" s="111"/>
      <c r="AN84" s="95">
        <v>0.3</v>
      </c>
      <c r="AO84" s="96">
        <f t="shared" si="1"/>
        <v>0</v>
      </c>
      <c r="AP84" s="171"/>
      <c r="AQ84" s="97" t="s">
        <v>66</v>
      </c>
      <c r="AR84" s="97" t="s">
        <v>66</v>
      </c>
      <c r="AS84" s="97" t="s">
        <v>66</v>
      </c>
      <c r="AT84" s="97" t="s">
        <v>66</v>
      </c>
      <c r="AU84" s="97" t="s">
        <v>66</v>
      </c>
      <c r="AV84" s="81" t="s">
        <v>66</v>
      </c>
      <c r="AW84" s="81" t="s">
        <v>66</v>
      </c>
      <c r="AX84" s="81"/>
      <c r="AY84" s="103"/>
      <c r="AZ84" s="103"/>
      <c r="BA84" s="103"/>
      <c r="BB84" s="103"/>
      <c r="BC84" s="103"/>
      <c r="BD84" s="103"/>
    </row>
    <row r="85" spans="1:56" ht="90.75" customHeight="1" x14ac:dyDescent="0.25">
      <c r="A85" s="192">
        <v>14</v>
      </c>
      <c r="B85" s="201" t="s">
        <v>74</v>
      </c>
      <c r="C85" s="176" t="s">
        <v>16</v>
      </c>
      <c r="D85" s="176" t="s">
        <v>88</v>
      </c>
      <c r="E85" s="202" t="s">
        <v>67</v>
      </c>
      <c r="F85" s="202" t="s">
        <v>68</v>
      </c>
      <c r="G85" s="55">
        <v>1</v>
      </c>
      <c r="H85" s="180" t="s">
        <v>91</v>
      </c>
      <c r="I85" s="180" t="s">
        <v>92</v>
      </c>
      <c r="J85" s="56">
        <v>1</v>
      </c>
      <c r="K85" s="72" t="s">
        <v>341</v>
      </c>
      <c r="L85" s="49"/>
      <c r="M85" s="69"/>
      <c r="N85" s="49"/>
      <c r="O85" s="49"/>
      <c r="P85" s="48">
        <f t="shared" si="3"/>
        <v>0</v>
      </c>
      <c r="Q85" s="33">
        <f t="shared" si="0"/>
        <v>0</v>
      </c>
      <c r="R85" s="2">
        <v>44928</v>
      </c>
      <c r="S85" s="2">
        <v>45291</v>
      </c>
      <c r="T85" s="45" t="s">
        <v>345</v>
      </c>
      <c r="U85" s="45" t="s">
        <v>346</v>
      </c>
      <c r="V85" s="78" t="s">
        <v>144</v>
      </c>
      <c r="W85" s="44" t="s">
        <v>256</v>
      </c>
      <c r="X85" s="41" t="s">
        <v>96</v>
      </c>
      <c r="Y85" s="42" t="s">
        <v>96</v>
      </c>
      <c r="Z85" s="42" t="s">
        <v>96</v>
      </c>
      <c r="AA85" s="42" t="s">
        <v>96</v>
      </c>
      <c r="AB85" s="42" t="s">
        <v>96</v>
      </c>
      <c r="AC85" s="42" t="s">
        <v>96</v>
      </c>
      <c r="AD85" s="42" t="s">
        <v>96</v>
      </c>
      <c r="AE85" s="42" t="s">
        <v>96</v>
      </c>
      <c r="AF85" s="42" t="s">
        <v>96</v>
      </c>
      <c r="AG85" s="42" t="s">
        <v>96</v>
      </c>
      <c r="AH85" s="42" t="s">
        <v>96</v>
      </c>
      <c r="AI85" s="42" t="s">
        <v>96</v>
      </c>
      <c r="AJ85" s="3"/>
      <c r="AK85" s="3"/>
      <c r="AL85" s="3"/>
      <c r="AM85" s="11"/>
      <c r="AN85" s="15">
        <v>0.35</v>
      </c>
      <c r="AO85" s="1">
        <f t="shared" si="1"/>
        <v>0</v>
      </c>
      <c r="AP85" s="161">
        <f>SUM(AO85:AO88)</f>
        <v>0</v>
      </c>
      <c r="AQ85" s="17" t="s">
        <v>66</v>
      </c>
      <c r="AR85" s="17" t="s">
        <v>66</v>
      </c>
      <c r="AS85" s="17" t="s">
        <v>66</v>
      </c>
      <c r="AT85" s="17" t="s">
        <v>66</v>
      </c>
      <c r="AU85" s="17" t="s">
        <v>66</v>
      </c>
      <c r="AV85" s="3"/>
      <c r="AW85" s="3"/>
      <c r="AX85" s="3"/>
      <c r="AY85" s="3"/>
      <c r="AZ85" s="3"/>
      <c r="BA85" s="3"/>
      <c r="BB85" s="3" t="s">
        <v>66</v>
      </c>
      <c r="BC85" s="3" t="s">
        <v>66</v>
      </c>
      <c r="BD85" s="3" t="s">
        <v>66</v>
      </c>
    </row>
    <row r="86" spans="1:56" ht="75.75" customHeight="1" x14ac:dyDescent="0.25">
      <c r="A86" s="192"/>
      <c r="B86" s="201"/>
      <c r="C86" s="176"/>
      <c r="D86" s="176"/>
      <c r="E86" s="202"/>
      <c r="F86" s="202"/>
      <c r="G86" s="55">
        <v>2</v>
      </c>
      <c r="H86" s="181"/>
      <c r="I86" s="181"/>
      <c r="J86" s="56">
        <v>1</v>
      </c>
      <c r="K86" s="72" t="s">
        <v>342</v>
      </c>
      <c r="L86" s="49"/>
      <c r="M86" s="69"/>
      <c r="N86" s="49"/>
      <c r="O86" s="49"/>
      <c r="P86" s="48">
        <f t="shared" si="3"/>
        <v>0</v>
      </c>
      <c r="Q86" s="33">
        <f t="shared" si="0"/>
        <v>0</v>
      </c>
      <c r="R86" s="2">
        <v>44928</v>
      </c>
      <c r="S86" s="2">
        <v>45291</v>
      </c>
      <c r="T86" s="45" t="s">
        <v>347</v>
      </c>
      <c r="U86" s="45" t="s">
        <v>348</v>
      </c>
      <c r="V86" s="78" t="s">
        <v>144</v>
      </c>
      <c r="W86" s="44" t="s">
        <v>256</v>
      </c>
      <c r="X86" s="41" t="s">
        <v>96</v>
      </c>
      <c r="Y86" s="42" t="s">
        <v>96</v>
      </c>
      <c r="Z86" s="42" t="s">
        <v>96</v>
      </c>
      <c r="AA86" s="42" t="s">
        <v>96</v>
      </c>
      <c r="AB86" s="42" t="s">
        <v>96</v>
      </c>
      <c r="AC86" s="42" t="s">
        <v>96</v>
      </c>
      <c r="AD86" s="42" t="s">
        <v>96</v>
      </c>
      <c r="AE86" s="42" t="s">
        <v>96</v>
      </c>
      <c r="AF86" s="42" t="s">
        <v>96</v>
      </c>
      <c r="AG86" s="42" t="s">
        <v>96</v>
      </c>
      <c r="AH86" s="42" t="s">
        <v>96</v>
      </c>
      <c r="AI86" s="42" t="s">
        <v>96</v>
      </c>
      <c r="AJ86" s="3"/>
      <c r="AK86" s="3"/>
      <c r="AL86" s="3"/>
      <c r="AM86" s="11"/>
      <c r="AN86" s="15">
        <v>0.35</v>
      </c>
      <c r="AO86" s="1">
        <f t="shared" si="1"/>
        <v>0</v>
      </c>
      <c r="AP86" s="161"/>
      <c r="AQ86" s="17" t="s">
        <v>66</v>
      </c>
      <c r="AR86" s="17" t="s">
        <v>66</v>
      </c>
      <c r="AS86" s="17" t="s">
        <v>66</v>
      </c>
      <c r="AT86" s="17" t="s">
        <v>66</v>
      </c>
      <c r="AU86" s="17" t="s">
        <v>66</v>
      </c>
      <c r="AV86" s="3"/>
      <c r="AW86" s="3"/>
      <c r="AX86" s="3"/>
      <c r="AY86" s="3"/>
      <c r="AZ86" s="3"/>
      <c r="BA86" s="3"/>
      <c r="BB86" s="3" t="s">
        <v>66</v>
      </c>
      <c r="BC86" s="3" t="s">
        <v>66</v>
      </c>
      <c r="BD86" s="3" t="s">
        <v>66</v>
      </c>
    </row>
    <row r="87" spans="1:56" ht="111.75" customHeight="1" x14ac:dyDescent="0.25">
      <c r="A87" s="192"/>
      <c r="B87" s="201"/>
      <c r="C87" s="176"/>
      <c r="D87" s="176"/>
      <c r="E87" s="202"/>
      <c r="F87" s="202"/>
      <c r="G87" s="55">
        <v>3</v>
      </c>
      <c r="H87" s="181"/>
      <c r="I87" s="181"/>
      <c r="J87" s="56">
        <v>1</v>
      </c>
      <c r="K87" s="72" t="s">
        <v>343</v>
      </c>
      <c r="L87" s="49"/>
      <c r="M87" s="69"/>
      <c r="N87" s="49"/>
      <c r="O87" s="49"/>
      <c r="P87" s="48">
        <f t="shared" si="3"/>
        <v>0</v>
      </c>
      <c r="Q87" s="33">
        <f t="shared" si="0"/>
        <v>0</v>
      </c>
      <c r="R87" s="2">
        <v>44928</v>
      </c>
      <c r="S87" s="2">
        <v>45291</v>
      </c>
      <c r="T87" s="45" t="s">
        <v>349</v>
      </c>
      <c r="U87" s="45" t="s">
        <v>350</v>
      </c>
      <c r="V87" s="78" t="s">
        <v>144</v>
      </c>
      <c r="W87" s="44" t="s">
        <v>256</v>
      </c>
      <c r="X87" s="41" t="s">
        <v>96</v>
      </c>
      <c r="Y87" s="42" t="s">
        <v>96</v>
      </c>
      <c r="Z87" s="42" t="s">
        <v>96</v>
      </c>
      <c r="AA87" s="42" t="s">
        <v>96</v>
      </c>
      <c r="AB87" s="42" t="s">
        <v>96</v>
      </c>
      <c r="AC87" s="42" t="s">
        <v>96</v>
      </c>
      <c r="AD87" s="42" t="s">
        <v>96</v>
      </c>
      <c r="AE87" s="42" t="s">
        <v>96</v>
      </c>
      <c r="AF87" s="42" t="s">
        <v>96</v>
      </c>
      <c r="AG87" s="42" t="s">
        <v>96</v>
      </c>
      <c r="AH87" s="42" t="s">
        <v>96</v>
      </c>
      <c r="AI87" s="42" t="s">
        <v>96</v>
      </c>
      <c r="AJ87" s="3"/>
      <c r="AK87" s="3"/>
      <c r="AL87" s="3"/>
      <c r="AM87" s="11"/>
      <c r="AN87" s="9">
        <v>0.15</v>
      </c>
      <c r="AO87" s="1">
        <f t="shared" si="1"/>
        <v>0</v>
      </c>
      <c r="AP87" s="161"/>
      <c r="AQ87" s="17" t="s">
        <v>66</v>
      </c>
      <c r="AR87" s="17" t="s">
        <v>66</v>
      </c>
      <c r="AS87" s="17" t="s">
        <v>66</v>
      </c>
      <c r="AT87" s="17" t="s">
        <v>66</v>
      </c>
      <c r="AU87" s="17" t="s">
        <v>66</v>
      </c>
      <c r="AV87" s="3"/>
      <c r="AW87" s="3"/>
      <c r="AX87" s="3"/>
      <c r="AY87" s="3"/>
      <c r="AZ87" s="3"/>
      <c r="BA87" s="3"/>
      <c r="BB87" s="3" t="s">
        <v>66</v>
      </c>
      <c r="BC87" s="3" t="s">
        <v>66</v>
      </c>
      <c r="BD87" s="3" t="s">
        <v>66</v>
      </c>
    </row>
    <row r="88" spans="1:56" ht="96" customHeight="1" x14ac:dyDescent="0.25">
      <c r="A88" s="192"/>
      <c r="B88" s="201"/>
      <c r="C88" s="176"/>
      <c r="D88" s="176"/>
      <c r="E88" s="202"/>
      <c r="F88" s="202"/>
      <c r="G88" s="55">
        <v>4</v>
      </c>
      <c r="H88" s="181"/>
      <c r="I88" s="181"/>
      <c r="J88" s="56">
        <v>1</v>
      </c>
      <c r="K88" s="72" t="s">
        <v>344</v>
      </c>
      <c r="L88" s="49"/>
      <c r="M88" s="69"/>
      <c r="N88" s="49"/>
      <c r="O88" s="49"/>
      <c r="P88" s="48">
        <f t="shared" si="3"/>
        <v>0</v>
      </c>
      <c r="Q88" s="33">
        <f t="shared" si="0"/>
        <v>0</v>
      </c>
      <c r="R88" s="2">
        <v>44928</v>
      </c>
      <c r="S88" s="2">
        <v>45291</v>
      </c>
      <c r="T88" s="45" t="s">
        <v>351</v>
      </c>
      <c r="U88" s="45" t="s">
        <v>352</v>
      </c>
      <c r="V88" s="78" t="s">
        <v>144</v>
      </c>
      <c r="W88" s="44" t="s">
        <v>256</v>
      </c>
      <c r="X88" s="41" t="s">
        <v>96</v>
      </c>
      <c r="Y88" s="42" t="s">
        <v>96</v>
      </c>
      <c r="Z88" s="42" t="s">
        <v>96</v>
      </c>
      <c r="AA88" s="42" t="s">
        <v>96</v>
      </c>
      <c r="AB88" s="42" t="s">
        <v>96</v>
      </c>
      <c r="AC88" s="42" t="s">
        <v>96</v>
      </c>
      <c r="AD88" s="42" t="s">
        <v>96</v>
      </c>
      <c r="AE88" s="42" t="s">
        <v>96</v>
      </c>
      <c r="AF88" s="42" t="s">
        <v>96</v>
      </c>
      <c r="AG88" s="42" t="s">
        <v>96</v>
      </c>
      <c r="AH88" s="42" t="s">
        <v>96</v>
      </c>
      <c r="AI88" s="42" t="s">
        <v>96</v>
      </c>
      <c r="AJ88" s="3"/>
      <c r="AK88" s="3"/>
      <c r="AL88" s="3"/>
      <c r="AM88" s="11"/>
      <c r="AN88" s="9">
        <v>0.15</v>
      </c>
      <c r="AO88" s="1">
        <f t="shared" si="1"/>
        <v>0</v>
      </c>
      <c r="AP88" s="161"/>
      <c r="AQ88" s="17" t="s">
        <v>66</v>
      </c>
      <c r="AR88" s="17" t="s">
        <v>66</v>
      </c>
      <c r="AS88" s="17" t="s">
        <v>66</v>
      </c>
      <c r="AT88" s="17" t="s">
        <v>66</v>
      </c>
      <c r="AU88" s="17" t="s">
        <v>66</v>
      </c>
      <c r="AV88" s="3"/>
      <c r="AW88" s="3"/>
      <c r="AX88" s="3"/>
      <c r="AY88" s="3"/>
      <c r="AZ88" s="3"/>
      <c r="BA88" s="3"/>
      <c r="BB88" s="3" t="s">
        <v>66</v>
      </c>
      <c r="BC88" s="3" t="s">
        <v>66</v>
      </c>
      <c r="BD88" s="3" t="s">
        <v>66</v>
      </c>
    </row>
    <row r="89" spans="1:56" ht="85.5" customHeight="1" x14ac:dyDescent="0.25">
      <c r="A89" s="197">
        <v>15</v>
      </c>
      <c r="B89" s="199" t="s">
        <v>74</v>
      </c>
      <c r="C89" s="198" t="s">
        <v>16</v>
      </c>
      <c r="D89" s="198" t="s">
        <v>89</v>
      </c>
      <c r="E89" s="200" t="s">
        <v>71</v>
      </c>
      <c r="F89" s="200" t="s">
        <v>72</v>
      </c>
      <c r="G89" s="81">
        <v>1</v>
      </c>
      <c r="H89" s="166" t="s">
        <v>91</v>
      </c>
      <c r="I89" s="166" t="s">
        <v>92</v>
      </c>
      <c r="J89" s="100">
        <v>3</v>
      </c>
      <c r="K89" s="121" t="s">
        <v>353</v>
      </c>
      <c r="L89" s="84"/>
      <c r="M89" s="84"/>
      <c r="N89" s="84"/>
      <c r="O89" s="84"/>
      <c r="P89" s="85">
        <f t="shared" si="3"/>
        <v>0</v>
      </c>
      <c r="Q89" s="86">
        <f t="shared" si="0"/>
        <v>0</v>
      </c>
      <c r="R89" s="87">
        <v>44928</v>
      </c>
      <c r="S89" s="87">
        <v>45291</v>
      </c>
      <c r="T89" s="113" t="s">
        <v>358</v>
      </c>
      <c r="U89" s="113" t="s">
        <v>359</v>
      </c>
      <c r="V89" s="105" t="s">
        <v>144</v>
      </c>
      <c r="W89" s="88" t="s">
        <v>256</v>
      </c>
      <c r="X89" s="90" t="s">
        <v>96</v>
      </c>
      <c r="Y89" s="91" t="s">
        <v>96</v>
      </c>
      <c r="Z89" s="91" t="s">
        <v>96</v>
      </c>
      <c r="AA89" s="91" t="s">
        <v>96</v>
      </c>
      <c r="AB89" s="91" t="s">
        <v>96</v>
      </c>
      <c r="AC89" s="91" t="s">
        <v>96</v>
      </c>
      <c r="AD89" s="91" t="s">
        <v>96</v>
      </c>
      <c r="AE89" s="91" t="s">
        <v>96</v>
      </c>
      <c r="AF89" s="91" t="s">
        <v>96</v>
      </c>
      <c r="AG89" s="91" t="s">
        <v>96</v>
      </c>
      <c r="AH89" s="91" t="s">
        <v>96</v>
      </c>
      <c r="AI89" s="91" t="s">
        <v>96</v>
      </c>
      <c r="AJ89" s="81"/>
      <c r="AK89" s="81"/>
      <c r="AL89" s="81"/>
      <c r="AM89" s="111"/>
      <c r="AN89" s="95">
        <v>0.2</v>
      </c>
      <c r="AO89" s="96">
        <f t="shared" ref="AO89:AO93" si="16">IFERROR(Q89*AN89," ")</f>
        <v>0</v>
      </c>
      <c r="AP89" s="171">
        <f>SUM(AO89:AO93)</f>
        <v>0</v>
      </c>
      <c r="AQ89" s="97" t="s">
        <v>66</v>
      </c>
      <c r="AR89" s="97" t="s">
        <v>66</v>
      </c>
      <c r="AS89" s="97" t="s">
        <v>66</v>
      </c>
      <c r="AT89" s="97" t="s">
        <v>66</v>
      </c>
      <c r="AU89" s="97" t="s">
        <v>66</v>
      </c>
      <c r="AV89" s="103"/>
      <c r="AW89" s="103"/>
      <c r="AX89" s="103"/>
      <c r="AY89" s="103"/>
      <c r="AZ89" s="103"/>
      <c r="BA89" s="103"/>
      <c r="BB89" s="103"/>
      <c r="BC89" s="103"/>
      <c r="BD89" s="103"/>
    </row>
    <row r="90" spans="1:56" ht="60.75" customHeight="1" x14ac:dyDescent="0.25">
      <c r="A90" s="197"/>
      <c r="B90" s="199"/>
      <c r="C90" s="198"/>
      <c r="D90" s="198"/>
      <c r="E90" s="200"/>
      <c r="F90" s="200"/>
      <c r="G90" s="81">
        <v>2</v>
      </c>
      <c r="H90" s="167"/>
      <c r="I90" s="167"/>
      <c r="J90" s="100">
        <v>1</v>
      </c>
      <c r="K90" s="121" t="s">
        <v>354</v>
      </c>
      <c r="L90" s="123"/>
      <c r="M90" s="123"/>
      <c r="N90" s="123"/>
      <c r="O90" s="123"/>
      <c r="P90" s="85">
        <f t="shared" si="3"/>
        <v>0</v>
      </c>
      <c r="Q90" s="86">
        <f t="shared" si="0"/>
        <v>0</v>
      </c>
      <c r="R90" s="87">
        <v>44928</v>
      </c>
      <c r="S90" s="87">
        <v>45291</v>
      </c>
      <c r="T90" s="113" t="s">
        <v>360</v>
      </c>
      <c r="U90" s="113" t="s">
        <v>361</v>
      </c>
      <c r="V90" s="105" t="s">
        <v>144</v>
      </c>
      <c r="W90" s="88" t="s">
        <v>256</v>
      </c>
      <c r="X90" s="90" t="s">
        <v>96</v>
      </c>
      <c r="Y90" s="91" t="s">
        <v>96</v>
      </c>
      <c r="Z90" s="91" t="s">
        <v>96</v>
      </c>
      <c r="AA90" s="91" t="s">
        <v>96</v>
      </c>
      <c r="AB90" s="91" t="s">
        <v>96</v>
      </c>
      <c r="AC90" s="91" t="s">
        <v>96</v>
      </c>
      <c r="AD90" s="91" t="s">
        <v>96</v>
      </c>
      <c r="AE90" s="91" t="s">
        <v>96</v>
      </c>
      <c r="AF90" s="91" t="s">
        <v>96</v>
      </c>
      <c r="AG90" s="91" t="s">
        <v>96</v>
      </c>
      <c r="AH90" s="91" t="s">
        <v>96</v>
      </c>
      <c r="AI90" s="91" t="s">
        <v>96</v>
      </c>
      <c r="AJ90" s="81"/>
      <c r="AK90" s="81"/>
      <c r="AL90" s="81"/>
      <c r="AM90" s="111"/>
      <c r="AN90" s="95">
        <v>0.2</v>
      </c>
      <c r="AO90" s="96">
        <f t="shared" si="16"/>
        <v>0</v>
      </c>
      <c r="AP90" s="171"/>
      <c r="AQ90" s="97" t="s">
        <v>66</v>
      </c>
      <c r="AR90" s="97" t="s">
        <v>66</v>
      </c>
      <c r="AS90" s="97" t="s">
        <v>66</v>
      </c>
      <c r="AT90" s="97" t="s">
        <v>66</v>
      </c>
      <c r="AU90" s="97" t="s">
        <v>66</v>
      </c>
      <c r="AV90" s="103"/>
      <c r="AW90" s="103"/>
      <c r="AX90" s="103"/>
      <c r="AY90" s="103"/>
      <c r="AZ90" s="103"/>
      <c r="BA90" s="103"/>
      <c r="BB90" s="103"/>
      <c r="BC90" s="103"/>
      <c r="BD90" s="103"/>
    </row>
    <row r="91" spans="1:56" ht="59.25" customHeight="1" x14ac:dyDescent="0.25">
      <c r="A91" s="197"/>
      <c r="B91" s="199"/>
      <c r="C91" s="198"/>
      <c r="D91" s="198"/>
      <c r="E91" s="200"/>
      <c r="F91" s="200"/>
      <c r="G91" s="81">
        <v>3</v>
      </c>
      <c r="H91" s="167"/>
      <c r="I91" s="167"/>
      <c r="J91" s="100">
        <v>2</v>
      </c>
      <c r="K91" s="121" t="s">
        <v>355</v>
      </c>
      <c r="L91" s="84"/>
      <c r="M91" s="84"/>
      <c r="N91" s="84"/>
      <c r="O91" s="84"/>
      <c r="P91" s="85">
        <f t="shared" si="3"/>
        <v>0</v>
      </c>
      <c r="Q91" s="86">
        <f t="shared" si="0"/>
        <v>0</v>
      </c>
      <c r="R91" s="87">
        <v>44928</v>
      </c>
      <c r="S91" s="87">
        <v>45291</v>
      </c>
      <c r="T91" s="113" t="s">
        <v>362</v>
      </c>
      <c r="U91" s="113" t="s">
        <v>363</v>
      </c>
      <c r="V91" s="105" t="s">
        <v>144</v>
      </c>
      <c r="W91" s="88" t="s">
        <v>256</v>
      </c>
      <c r="X91" s="90" t="s">
        <v>96</v>
      </c>
      <c r="Y91" s="91" t="s">
        <v>96</v>
      </c>
      <c r="Z91" s="91" t="s">
        <v>96</v>
      </c>
      <c r="AA91" s="91" t="s">
        <v>96</v>
      </c>
      <c r="AB91" s="91" t="s">
        <v>96</v>
      </c>
      <c r="AC91" s="91" t="s">
        <v>96</v>
      </c>
      <c r="AD91" s="91" t="s">
        <v>96</v>
      </c>
      <c r="AE91" s="91" t="s">
        <v>96</v>
      </c>
      <c r="AF91" s="91" t="s">
        <v>96</v>
      </c>
      <c r="AG91" s="91" t="s">
        <v>96</v>
      </c>
      <c r="AH91" s="91" t="s">
        <v>96</v>
      </c>
      <c r="AI91" s="91" t="s">
        <v>96</v>
      </c>
      <c r="AJ91" s="81"/>
      <c r="AK91" s="81"/>
      <c r="AL91" s="81"/>
      <c r="AM91" s="111"/>
      <c r="AN91" s="95">
        <v>0.2</v>
      </c>
      <c r="AO91" s="96">
        <f t="shared" si="16"/>
        <v>0</v>
      </c>
      <c r="AP91" s="171"/>
      <c r="AQ91" s="97" t="s">
        <v>66</v>
      </c>
      <c r="AR91" s="97" t="s">
        <v>66</v>
      </c>
      <c r="AS91" s="97" t="s">
        <v>66</v>
      </c>
      <c r="AT91" s="97" t="s">
        <v>66</v>
      </c>
      <c r="AU91" s="97" t="s">
        <v>66</v>
      </c>
      <c r="AV91" s="103"/>
      <c r="AW91" s="103"/>
      <c r="AX91" s="103"/>
      <c r="AY91" s="103"/>
      <c r="AZ91" s="103"/>
      <c r="BA91" s="103"/>
      <c r="BB91" s="103"/>
      <c r="BC91" s="103"/>
      <c r="BD91" s="103"/>
    </row>
    <row r="92" spans="1:56" ht="69" customHeight="1" x14ac:dyDescent="0.25">
      <c r="A92" s="197"/>
      <c r="B92" s="199"/>
      <c r="C92" s="198"/>
      <c r="D92" s="198"/>
      <c r="E92" s="200"/>
      <c r="F92" s="200"/>
      <c r="G92" s="81">
        <v>4</v>
      </c>
      <c r="H92" s="167"/>
      <c r="I92" s="167"/>
      <c r="J92" s="122">
        <v>0.8</v>
      </c>
      <c r="K92" s="121" t="s">
        <v>356</v>
      </c>
      <c r="L92" s="84"/>
      <c r="M92" s="84"/>
      <c r="N92" s="84"/>
      <c r="O92" s="84"/>
      <c r="P92" s="85">
        <f t="shared" si="3"/>
        <v>0</v>
      </c>
      <c r="Q92" s="86">
        <f t="shared" si="0"/>
        <v>0</v>
      </c>
      <c r="R92" s="87">
        <v>44928</v>
      </c>
      <c r="S92" s="87">
        <v>45291</v>
      </c>
      <c r="T92" s="113" t="s">
        <v>364</v>
      </c>
      <c r="U92" s="113" t="s">
        <v>368</v>
      </c>
      <c r="V92" s="105" t="s">
        <v>365</v>
      </c>
      <c r="W92" s="88" t="s">
        <v>256</v>
      </c>
      <c r="X92" s="90" t="s">
        <v>96</v>
      </c>
      <c r="Y92" s="91" t="s">
        <v>96</v>
      </c>
      <c r="Z92" s="91" t="s">
        <v>96</v>
      </c>
      <c r="AA92" s="91" t="s">
        <v>96</v>
      </c>
      <c r="AB92" s="91" t="s">
        <v>96</v>
      </c>
      <c r="AC92" s="91" t="s">
        <v>96</v>
      </c>
      <c r="AD92" s="91" t="s">
        <v>96</v>
      </c>
      <c r="AE92" s="91" t="s">
        <v>96</v>
      </c>
      <c r="AF92" s="91" t="s">
        <v>96</v>
      </c>
      <c r="AG92" s="91" t="s">
        <v>96</v>
      </c>
      <c r="AH92" s="91" t="s">
        <v>96</v>
      </c>
      <c r="AI92" s="91" t="s">
        <v>96</v>
      </c>
      <c r="AJ92" s="81"/>
      <c r="AK92" s="81"/>
      <c r="AL92" s="81"/>
      <c r="AM92" s="111"/>
      <c r="AN92" s="95">
        <v>0.2</v>
      </c>
      <c r="AO92" s="96">
        <f t="shared" si="16"/>
        <v>0</v>
      </c>
      <c r="AP92" s="171"/>
      <c r="AQ92" s="97" t="s">
        <v>66</v>
      </c>
      <c r="AR92" s="97" t="s">
        <v>66</v>
      </c>
      <c r="AS92" s="97" t="s">
        <v>66</v>
      </c>
      <c r="AT92" s="97" t="s">
        <v>66</v>
      </c>
      <c r="AU92" s="97" t="s">
        <v>66</v>
      </c>
      <c r="AV92" s="103"/>
      <c r="AW92" s="103"/>
      <c r="AX92" s="103"/>
      <c r="AY92" s="103"/>
      <c r="AZ92" s="103"/>
      <c r="BA92" s="103"/>
      <c r="BB92" s="103"/>
      <c r="BC92" s="103"/>
      <c r="BD92" s="103"/>
    </row>
    <row r="93" spans="1:56" ht="51" customHeight="1" x14ac:dyDescent="0.25">
      <c r="A93" s="197"/>
      <c r="B93" s="199"/>
      <c r="C93" s="198"/>
      <c r="D93" s="198"/>
      <c r="E93" s="200"/>
      <c r="F93" s="200"/>
      <c r="G93" s="81">
        <v>5</v>
      </c>
      <c r="H93" s="191"/>
      <c r="I93" s="191"/>
      <c r="J93" s="100">
        <v>20</v>
      </c>
      <c r="K93" s="121" t="s">
        <v>357</v>
      </c>
      <c r="L93" s="84"/>
      <c r="M93" s="84"/>
      <c r="N93" s="84"/>
      <c r="O93" s="84"/>
      <c r="P93" s="85">
        <f t="shared" si="3"/>
        <v>0</v>
      </c>
      <c r="Q93" s="86">
        <f t="shared" si="0"/>
        <v>0</v>
      </c>
      <c r="R93" s="87">
        <v>44928</v>
      </c>
      <c r="S93" s="87">
        <v>45291</v>
      </c>
      <c r="T93" s="113" t="s">
        <v>366</v>
      </c>
      <c r="U93" s="113" t="s">
        <v>367</v>
      </c>
      <c r="V93" s="105" t="s">
        <v>144</v>
      </c>
      <c r="W93" s="88" t="s">
        <v>256</v>
      </c>
      <c r="X93" s="90" t="s">
        <v>96</v>
      </c>
      <c r="Y93" s="91" t="s">
        <v>96</v>
      </c>
      <c r="Z93" s="91" t="s">
        <v>96</v>
      </c>
      <c r="AA93" s="91" t="s">
        <v>96</v>
      </c>
      <c r="AB93" s="91" t="s">
        <v>96</v>
      </c>
      <c r="AC93" s="91" t="s">
        <v>96</v>
      </c>
      <c r="AD93" s="91" t="s">
        <v>96</v>
      </c>
      <c r="AE93" s="91" t="s">
        <v>96</v>
      </c>
      <c r="AF93" s="91" t="s">
        <v>96</v>
      </c>
      <c r="AG93" s="91" t="s">
        <v>96</v>
      </c>
      <c r="AH93" s="91" t="s">
        <v>96</v>
      </c>
      <c r="AI93" s="91" t="s">
        <v>96</v>
      </c>
      <c r="AJ93" s="81"/>
      <c r="AK93" s="81"/>
      <c r="AL93" s="81"/>
      <c r="AM93" s="111"/>
      <c r="AN93" s="95">
        <v>0.2</v>
      </c>
      <c r="AO93" s="96">
        <f t="shared" si="16"/>
        <v>0</v>
      </c>
      <c r="AP93" s="171"/>
      <c r="AQ93" s="97" t="s">
        <v>66</v>
      </c>
      <c r="AR93" s="97" t="s">
        <v>66</v>
      </c>
      <c r="AS93" s="97" t="s">
        <v>66</v>
      </c>
      <c r="AT93" s="97" t="s">
        <v>66</v>
      </c>
      <c r="AU93" s="97" t="s">
        <v>66</v>
      </c>
      <c r="AV93" s="103"/>
      <c r="AW93" s="103"/>
      <c r="AX93" s="103"/>
      <c r="AY93" s="103"/>
      <c r="AZ93" s="103"/>
      <c r="BA93" s="103"/>
      <c r="BB93" s="103"/>
      <c r="BC93" s="103"/>
      <c r="BD93" s="103"/>
    </row>
    <row r="96" spans="1:56" s="8" customFormat="1" x14ac:dyDescent="0.25">
      <c r="D96" s="169"/>
      <c r="E96" s="169"/>
      <c r="F96" s="169"/>
      <c r="G96" s="169"/>
      <c r="H96" s="169"/>
      <c r="I96" s="169"/>
      <c r="J96" s="26"/>
      <c r="K96" s="34"/>
      <c r="L96" s="35"/>
      <c r="M96" s="18"/>
      <c r="N96" s="18"/>
      <c r="O96" s="18"/>
      <c r="P96" s="18"/>
      <c r="Q96" s="28"/>
      <c r="R96" s="29"/>
      <c r="S96" s="29"/>
      <c r="T96" s="29"/>
      <c r="U96" s="29"/>
      <c r="V96" s="80"/>
      <c r="W96" s="29"/>
      <c r="X96" s="25"/>
      <c r="Y96" s="19"/>
      <c r="Z96" s="19"/>
      <c r="AA96" s="19"/>
      <c r="AB96" s="19"/>
      <c r="AC96" s="19"/>
      <c r="AD96" s="19"/>
      <c r="AE96" s="19"/>
      <c r="AF96" s="19"/>
      <c r="AG96" s="19"/>
      <c r="AH96" s="19"/>
      <c r="AI96" s="19"/>
      <c r="AJ96" s="25"/>
      <c r="AK96" s="25"/>
      <c r="AL96" s="30"/>
      <c r="AM96" s="25"/>
      <c r="AN96" s="16"/>
      <c r="AO96" s="25"/>
      <c r="AP96" s="25"/>
    </row>
    <row r="97" spans="4:42" s="8" customFormat="1" x14ac:dyDescent="0.25">
      <c r="D97" s="169"/>
      <c r="E97" s="169"/>
      <c r="F97" s="169"/>
      <c r="G97" s="169"/>
      <c r="H97" s="169"/>
      <c r="I97" s="169"/>
      <c r="J97" s="26"/>
      <c r="K97" s="36"/>
      <c r="L97" s="37"/>
      <c r="M97" s="18"/>
      <c r="N97" s="18"/>
      <c r="O97" s="18"/>
      <c r="P97" s="18"/>
      <c r="Q97" s="28"/>
      <c r="R97" s="29"/>
      <c r="S97" s="29"/>
      <c r="T97" s="29"/>
      <c r="U97" s="29"/>
      <c r="V97" s="80"/>
      <c r="W97" s="29"/>
      <c r="X97" s="25"/>
      <c r="Y97" s="19"/>
      <c r="Z97" s="19"/>
      <c r="AA97" s="19"/>
      <c r="AB97" s="19"/>
      <c r="AC97" s="19"/>
      <c r="AD97" s="19"/>
      <c r="AE97" s="19"/>
      <c r="AF97" s="19"/>
      <c r="AG97" s="19"/>
      <c r="AH97" s="19"/>
      <c r="AI97" s="19"/>
      <c r="AJ97" s="25"/>
      <c r="AK97" s="25"/>
      <c r="AL97" s="30"/>
      <c r="AM97" s="25"/>
      <c r="AN97" s="16"/>
      <c r="AO97" s="25"/>
      <c r="AP97" s="25"/>
    </row>
    <row r="98" spans="4:42" s="8" customFormat="1" x14ac:dyDescent="0.25">
      <c r="D98" s="25"/>
      <c r="E98" s="25"/>
      <c r="F98" s="25"/>
      <c r="G98" s="25"/>
      <c r="H98" s="25"/>
      <c r="I98" s="25"/>
      <c r="J98" s="26"/>
      <c r="K98" s="36"/>
      <c r="L98" s="37"/>
      <c r="M98" s="18"/>
      <c r="N98" s="18"/>
      <c r="O98" s="18"/>
      <c r="P98" s="18"/>
      <c r="Q98" s="28"/>
      <c r="R98" s="29"/>
      <c r="S98" s="29"/>
      <c r="T98" s="29"/>
      <c r="U98" s="29"/>
      <c r="V98" s="80"/>
      <c r="W98" s="29"/>
      <c r="X98" s="25"/>
      <c r="Y98" s="19"/>
      <c r="Z98" s="19"/>
      <c r="AA98" s="19"/>
      <c r="AB98" s="19"/>
      <c r="AC98" s="19"/>
      <c r="AD98" s="19"/>
      <c r="AE98" s="19"/>
      <c r="AF98" s="19"/>
      <c r="AG98" s="19"/>
      <c r="AH98" s="19"/>
      <c r="AI98" s="19"/>
      <c r="AJ98" s="25"/>
      <c r="AK98" s="25"/>
      <c r="AL98" s="30"/>
      <c r="AM98" s="25"/>
      <c r="AN98" s="16"/>
      <c r="AO98" s="25"/>
      <c r="AP98" s="25"/>
    </row>
    <row r="99" spans="4:42" s="8" customFormat="1" x14ac:dyDescent="0.25">
      <c r="D99" s="25"/>
      <c r="E99" s="25"/>
      <c r="F99" s="25"/>
      <c r="G99" s="25"/>
      <c r="H99" s="25"/>
      <c r="I99" s="25"/>
      <c r="J99" s="26"/>
      <c r="K99" s="36"/>
      <c r="L99" s="37"/>
      <c r="M99" s="18"/>
      <c r="N99" s="18"/>
      <c r="O99" s="18"/>
      <c r="P99" s="18"/>
      <c r="Q99" s="28"/>
      <c r="R99" s="29"/>
      <c r="S99" s="29"/>
      <c r="T99" s="29"/>
      <c r="U99" s="29"/>
      <c r="V99" s="80"/>
      <c r="W99" s="29"/>
      <c r="X99" s="25"/>
      <c r="Y99" s="19"/>
      <c r="Z99" s="19"/>
      <c r="AA99" s="19"/>
      <c r="AB99" s="19"/>
      <c r="AC99" s="19"/>
      <c r="AD99" s="19"/>
      <c r="AE99" s="19"/>
      <c r="AF99" s="19"/>
      <c r="AG99" s="19"/>
      <c r="AH99" s="19"/>
      <c r="AI99" s="19"/>
      <c r="AJ99" s="25"/>
      <c r="AK99" s="25"/>
      <c r="AL99" s="30"/>
      <c r="AM99" s="25"/>
      <c r="AN99" s="16"/>
      <c r="AO99" s="25"/>
      <c r="AP99" s="25"/>
    </row>
  </sheetData>
  <sheetProtection formatCells="0" formatColumns="0" formatRows="0" insertColumns="0" insertRows="0" insertHyperlinks="0" deleteColumns="0" deleteRows="0" sort="0" autoFilter="0" pivotTables="0"/>
  <autoFilter ref="A9:BD93">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autoFilter>
  <mergeCells count="171">
    <mergeCell ref="H89:H93"/>
    <mergeCell ref="I89:I93"/>
    <mergeCell ref="H10:H17"/>
    <mergeCell ref="I10:I17"/>
    <mergeCell ref="H18:H24"/>
    <mergeCell ref="I18:I24"/>
    <mergeCell ref="H45:H49"/>
    <mergeCell ref="I45:I49"/>
    <mergeCell ref="H50:H53"/>
    <mergeCell ref="I50:I53"/>
    <mergeCell ref="H55:H58"/>
    <mergeCell ref="I55:I58"/>
    <mergeCell ref="H59:H63"/>
    <mergeCell ref="I59:I63"/>
    <mergeCell ref="H64:H68"/>
    <mergeCell ref="I64:I68"/>
    <mergeCell ref="H69:H71"/>
    <mergeCell ref="I69:I71"/>
    <mergeCell ref="H72:H77"/>
    <mergeCell ref="I72:I77"/>
    <mergeCell ref="H78:H80"/>
    <mergeCell ref="I78:I80"/>
    <mergeCell ref="H25:H27"/>
    <mergeCell ref="A45:A49"/>
    <mergeCell ref="D45:D49"/>
    <mergeCell ref="A25:A27"/>
    <mergeCell ref="B25:B27"/>
    <mergeCell ref="C25:C27"/>
    <mergeCell ref="D25:D27"/>
    <mergeCell ref="A28:A44"/>
    <mergeCell ref="D28:D44"/>
    <mergeCell ref="H42:H44"/>
    <mergeCell ref="H28:H41"/>
    <mergeCell ref="B28:B44"/>
    <mergeCell ref="C28:C44"/>
    <mergeCell ref="B50:B54"/>
    <mergeCell ref="E50:E54"/>
    <mergeCell ref="C50:C54"/>
    <mergeCell ref="I25:I27"/>
    <mergeCell ref="E45:E49"/>
    <mergeCell ref="F45:F49"/>
    <mergeCell ref="C45:C49"/>
    <mergeCell ref="B45:B49"/>
    <mergeCell ref="I42:I44"/>
    <mergeCell ref="I28:I41"/>
    <mergeCell ref="BC2:BD2"/>
    <mergeCell ref="BC3:BD3"/>
    <mergeCell ref="BC5:BD5"/>
    <mergeCell ref="R8:S8"/>
    <mergeCell ref="C7:F7"/>
    <mergeCell ref="H7:I7"/>
    <mergeCell ref="T8:W8"/>
    <mergeCell ref="BC4:BD4"/>
    <mergeCell ref="A2:C5"/>
    <mergeCell ref="D2:BB5"/>
    <mergeCell ref="A64:A68"/>
    <mergeCell ref="D64:D68"/>
    <mergeCell ref="AP59:AP63"/>
    <mergeCell ref="A55:A58"/>
    <mergeCell ref="D55:D58"/>
    <mergeCell ref="B64:B68"/>
    <mergeCell ref="C64:C68"/>
    <mergeCell ref="E64:E68"/>
    <mergeCell ref="AP50:AP54"/>
    <mergeCell ref="A50:A54"/>
    <mergeCell ref="D50:D54"/>
    <mergeCell ref="A59:A63"/>
    <mergeCell ref="D59:D63"/>
    <mergeCell ref="B59:B63"/>
    <mergeCell ref="C59:C63"/>
    <mergeCell ref="E59:E63"/>
    <mergeCell ref="F59:F63"/>
    <mergeCell ref="B55:B58"/>
    <mergeCell ref="C55:C58"/>
    <mergeCell ref="E55:E58"/>
    <mergeCell ref="F55:F58"/>
    <mergeCell ref="A69:A71"/>
    <mergeCell ref="D69:D71"/>
    <mergeCell ref="B69:B71"/>
    <mergeCell ref="C69:C71"/>
    <mergeCell ref="F69:F71"/>
    <mergeCell ref="E69:E71"/>
    <mergeCell ref="A89:A93"/>
    <mergeCell ref="D89:D93"/>
    <mergeCell ref="B89:B93"/>
    <mergeCell ref="C89:C93"/>
    <mergeCell ref="E89:E93"/>
    <mergeCell ref="F89:F93"/>
    <mergeCell ref="A78:A80"/>
    <mergeCell ref="B85:B88"/>
    <mergeCell ref="A85:A88"/>
    <mergeCell ref="B78:B80"/>
    <mergeCell ref="C85:C88"/>
    <mergeCell ref="E85:E88"/>
    <mergeCell ref="F85:F88"/>
    <mergeCell ref="A72:A77"/>
    <mergeCell ref="B72:B77"/>
    <mergeCell ref="A81:A84"/>
    <mergeCell ref="D81:D84"/>
    <mergeCell ref="B81:B84"/>
    <mergeCell ref="AP85:AP88"/>
    <mergeCell ref="H85:H88"/>
    <mergeCell ref="I85:I88"/>
    <mergeCell ref="E78:E80"/>
    <mergeCell ref="F78:F80"/>
    <mergeCell ref="AP78:AP80"/>
    <mergeCell ref="AP81:AP84"/>
    <mergeCell ref="E81:E84"/>
    <mergeCell ref="F81:F84"/>
    <mergeCell ref="H81:H84"/>
    <mergeCell ref="I81:I84"/>
    <mergeCell ref="AP55:AP58"/>
    <mergeCell ref="F64:F68"/>
    <mergeCell ref="AP28:AP44"/>
    <mergeCell ref="AP45:AP49"/>
    <mergeCell ref="E28:E44"/>
    <mergeCell ref="F28:F44"/>
    <mergeCell ref="C81:C84"/>
    <mergeCell ref="C78:C80"/>
    <mergeCell ref="C72:C77"/>
    <mergeCell ref="E72:E77"/>
    <mergeCell ref="D78:D80"/>
    <mergeCell ref="F72:F77"/>
    <mergeCell ref="F50:F54"/>
    <mergeCell ref="C8:C9"/>
    <mergeCell ref="B7:B9"/>
    <mergeCell ref="A7:A9"/>
    <mergeCell ref="I8:I9"/>
    <mergeCell ref="H8:H9"/>
    <mergeCell ref="G7:G9"/>
    <mergeCell ref="D97:I97"/>
    <mergeCell ref="L8:Q8"/>
    <mergeCell ref="AP89:AP93"/>
    <mergeCell ref="D96:I96"/>
    <mergeCell ref="X7:AI9"/>
    <mergeCell ref="E10:E17"/>
    <mergeCell ref="AO7:AO9"/>
    <mergeCell ref="AN7:AN9"/>
    <mergeCell ref="AM7:AM9"/>
    <mergeCell ref="AL7:AL9"/>
    <mergeCell ref="AK7:AK9"/>
    <mergeCell ref="AJ7:AJ9"/>
    <mergeCell ref="J7:W7"/>
    <mergeCell ref="AP69:AP71"/>
    <mergeCell ref="AP64:AP68"/>
    <mergeCell ref="D85:D88"/>
    <mergeCell ref="D72:D77"/>
    <mergeCell ref="AP72:AP77"/>
    <mergeCell ref="A18:A24"/>
    <mergeCell ref="D18:D24"/>
    <mergeCell ref="A10:A17"/>
    <mergeCell ref="D10:D17"/>
    <mergeCell ref="C10:C17"/>
    <mergeCell ref="AP18:AP24"/>
    <mergeCell ref="B10:B17"/>
    <mergeCell ref="B18:B24"/>
    <mergeCell ref="F10:F17"/>
    <mergeCell ref="C18:C24"/>
    <mergeCell ref="E18:E24"/>
    <mergeCell ref="F18:F24"/>
    <mergeCell ref="F8:F9"/>
    <mergeCell ref="E8:E9"/>
    <mergeCell ref="D8:D9"/>
    <mergeCell ref="K8:K9"/>
    <mergeCell ref="J8:J9"/>
    <mergeCell ref="AP25:AP27"/>
    <mergeCell ref="AQ7:BD8"/>
    <mergeCell ref="AP7:AP9"/>
    <mergeCell ref="AP10:AP17"/>
    <mergeCell ref="E25:E27"/>
    <mergeCell ref="F25:F27"/>
  </mergeCells>
  <conditionalFormatting sqref="Q10 Q17:Q28 Q45:Q50 Q53:Q61 Q63:Q66 Q68:Q69 Q71:Q82 Q84:Q93">
    <cfRule type="iconSet" priority="1604">
      <iconSet iconSet="3Symbols">
        <cfvo type="percent" val="0"/>
        <cfvo type="formula" val="$L$98"/>
        <cfvo type="formula" val="$L$99"/>
      </iconSet>
    </cfRule>
  </conditionalFormatting>
  <conditionalFormatting sqref="Q11:Q15">
    <cfRule type="iconSet" priority="1613">
      <iconSet iconSet="3Symbols">
        <cfvo type="percent" val="0"/>
        <cfvo type="formula" val="$L$98"/>
        <cfvo type="formula" val="$L$99"/>
      </iconSet>
    </cfRule>
  </conditionalFormatting>
  <conditionalFormatting sqref="Q16">
    <cfRule type="iconSet" priority="1614">
      <iconSet iconSet="3Symbols">
        <cfvo type="percent" val="0"/>
        <cfvo type="formula" val="$L$98"/>
        <cfvo type="formula" val="$L$99"/>
      </iconSet>
    </cfRule>
  </conditionalFormatting>
  <conditionalFormatting sqref="Q29:Q44">
    <cfRule type="iconSet" priority="1615">
      <iconSet iconSet="3Symbols">
        <cfvo type="percent" val="0"/>
        <cfvo type="formula" val="$L$98"/>
        <cfvo type="formula" val="$L$99"/>
      </iconSet>
    </cfRule>
  </conditionalFormatting>
  <conditionalFormatting sqref="Q51:Q52">
    <cfRule type="iconSet" priority="1616">
      <iconSet iconSet="3Symbols">
        <cfvo type="percent" val="0"/>
        <cfvo type="formula" val="$L$98"/>
        <cfvo type="formula" val="$L$99"/>
      </iconSet>
    </cfRule>
  </conditionalFormatting>
  <conditionalFormatting sqref="Q62">
    <cfRule type="iconSet" priority="1617">
      <iconSet iconSet="3Symbols">
        <cfvo type="percent" val="0"/>
        <cfvo type="formula" val="$L$98"/>
        <cfvo type="formula" val="$L$99"/>
      </iconSet>
    </cfRule>
  </conditionalFormatting>
  <conditionalFormatting sqref="Q67">
    <cfRule type="iconSet" priority="1618">
      <iconSet iconSet="3Symbols">
        <cfvo type="percent" val="0"/>
        <cfvo type="formula" val="$L$98"/>
        <cfvo type="formula" val="$L$99"/>
      </iconSet>
    </cfRule>
  </conditionalFormatting>
  <conditionalFormatting sqref="Q70">
    <cfRule type="iconSet" priority="1619">
      <iconSet iconSet="3Symbols">
        <cfvo type="percent" val="0"/>
        <cfvo type="formula" val="$L$98"/>
        <cfvo type="formula" val="$L$99"/>
      </iconSet>
    </cfRule>
  </conditionalFormatting>
  <conditionalFormatting sqref="Q83">
    <cfRule type="iconSet" priority="1620">
      <iconSet iconSet="3Symbols">
        <cfvo type="percent" val="0"/>
        <cfvo type="formula" val="$L$98"/>
        <cfvo type="formula" val="$L$99"/>
      </iconSet>
    </cfRule>
  </conditionalFormatting>
  <printOptions horizontalCentered="1"/>
  <pageMargins left="0.19685039370078741" right="0.19685039370078741" top="0.98425196850393704" bottom="0.59055118110236227" header="0.39370078740157483" footer="0.31496062992125984"/>
  <pageSetup scale="80" orientation="landscape" r:id="rId1"/>
  <headerFooter alignWithMargins="0">
    <oddHeader>&amp;C&amp;"Verdana,Negrita"&amp;12SEGUIMIENTO PLAN DE ACCIÓN
GESTIÓN ADMINISTRATIVA
 TRIMESTRE I Y II 2021</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Planes 2023</vt:lpstr>
      <vt:lpstr>'Planes 2023'!Área_de_impresión</vt:lpstr>
      <vt:lpstr>'Planes 2023'!Títulos_a_imprimir</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Alegria de leer</dc:creator>
  <cp:lastModifiedBy>Contratista Apoyo</cp:lastModifiedBy>
  <cp:lastPrinted>2021-11-23T16:05:16Z</cp:lastPrinted>
  <dcterms:created xsi:type="dcterms:W3CDTF">2017-06-01T13:33:04Z</dcterms:created>
  <dcterms:modified xsi:type="dcterms:W3CDTF">2023-01-30T22:00:10Z</dcterms:modified>
  <cp:contentStatus/>
</cp:coreProperties>
</file>